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560" windowHeight="8700" activeTab="0"/>
  </bookViews>
  <sheets>
    <sheet name="điểm hp" sheetId="1" r:id="rId1"/>
  </sheets>
  <definedNames>
    <definedName name="_xlnm._FilterDatabase" localSheetId="0" hidden="1">'điểm hp'!$A$9:$L$683</definedName>
    <definedName name="_xlnm.Print_Titles" localSheetId="0">'điểm hp'!$8:$9</definedName>
  </definedNames>
  <calcPr fullCalcOnLoad="1"/>
</workbook>
</file>

<file path=xl/sharedStrings.xml><?xml version="1.0" encoding="utf-8"?>
<sst xmlns="http://schemas.openxmlformats.org/spreadsheetml/2006/main" count="3702" uniqueCount="1339">
  <si>
    <t xml:space="preserve">Đặng Thanh </t>
  </si>
  <si>
    <t xml:space="preserve">Lương Quang </t>
  </si>
  <si>
    <t xml:space="preserve">Trương Thị Ngọc </t>
  </si>
  <si>
    <t xml:space="preserve">Huỳnh Tấn </t>
  </si>
  <si>
    <t xml:space="preserve">Nguyễn Thị Hà </t>
  </si>
  <si>
    <t xml:space="preserve">Tôn Nữ Hồng </t>
  </si>
  <si>
    <t xml:space="preserve">Hứa Thị </t>
  </si>
  <si>
    <t xml:space="preserve">Phan Ngọc Thương </t>
  </si>
  <si>
    <t xml:space="preserve">Đỗ Hữu Minh </t>
  </si>
  <si>
    <t xml:space="preserve">Hoàng Thị Bích </t>
  </si>
  <si>
    <t>HE2018.BC01</t>
  </si>
  <si>
    <t>HE2018.BC02</t>
  </si>
  <si>
    <t>HE2018.BC03</t>
  </si>
  <si>
    <t>HE2018.BC04</t>
  </si>
  <si>
    <t>HE2018.BĐ01</t>
  </si>
  <si>
    <t>HE2018.BĐ02</t>
  </si>
  <si>
    <t>HE2018.CV01</t>
  </si>
  <si>
    <t>HE2018.CX01</t>
  </si>
  <si>
    <t>HE2018.CX02</t>
  </si>
  <si>
    <t>HE2018.ĐKLL01</t>
  </si>
  <si>
    <t>HE2018.ĐKLL02</t>
  </si>
  <si>
    <t>HE2018.ĐKLL03</t>
  </si>
  <si>
    <t>HE2018.ĐKLL04</t>
  </si>
  <si>
    <t>HE2018.NC01</t>
  </si>
  <si>
    <t>HE2018.NX01</t>
  </si>
  <si>
    <t>HE2018.TDTK01</t>
  </si>
  <si>
    <t>HE2018.TDTK02</t>
  </si>
  <si>
    <t>HE2018.TDTK03</t>
  </si>
  <si>
    <t>HE2018.TDTK04</t>
  </si>
  <si>
    <t>TT</t>
  </si>
  <si>
    <t>TDTK</t>
  </si>
  <si>
    <t>ĐKLL</t>
  </si>
  <si>
    <t>BC</t>
  </si>
  <si>
    <t>CV</t>
  </si>
  <si>
    <t>BĐ</t>
  </si>
  <si>
    <t>13F7511327</t>
  </si>
  <si>
    <t>BR</t>
  </si>
  <si>
    <t>CỘNG HOÀ XÃ HỘI CHỦ NGHĨA VIỆT NAM</t>
  </si>
  <si>
    <t>Chương</t>
  </si>
  <si>
    <t>Đức</t>
  </si>
  <si>
    <t>Hạnh</t>
  </si>
  <si>
    <t>Minh</t>
  </si>
  <si>
    <t>Linh</t>
  </si>
  <si>
    <t>Huy</t>
  </si>
  <si>
    <t>Trinh</t>
  </si>
  <si>
    <t>Hằng</t>
  </si>
  <si>
    <t>Hoàng</t>
  </si>
  <si>
    <t>Ân</t>
  </si>
  <si>
    <t>Nhi</t>
  </si>
  <si>
    <t>Toàn</t>
  </si>
  <si>
    <t>Trang</t>
  </si>
  <si>
    <t>Như</t>
  </si>
  <si>
    <t>Vũ</t>
  </si>
  <si>
    <t>Ánh</t>
  </si>
  <si>
    <t>Long</t>
  </si>
  <si>
    <t>Cường</t>
  </si>
  <si>
    <t>Thu</t>
  </si>
  <si>
    <t>Quỳnh</t>
  </si>
  <si>
    <t>Hoà</t>
  </si>
  <si>
    <t>Giang</t>
  </si>
  <si>
    <t>Sơn</t>
  </si>
  <si>
    <t>Dũng</t>
  </si>
  <si>
    <t>Ngân</t>
  </si>
  <si>
    <t>Sang</t>
  </si>
  <si>
    <t>Trí</t>
  </si>
  <si>
    <t>Nhàn</t>
  </si>
  <si>
    <t>Kiệt</t>
  </si>
  <si>
    <t xml:space="preserve">Nguyễn Văn </t>
  </si>
  <si>
    <t xml:space="preserve">Nguyễn Thị Ngọc </t>
  </si>
  <si>
    <t xml:space="preserve">Nguyễn Thị Hồng </t>
  </si>
  <si>
    <t xml:space="preserve">Trần Văn </t>
  </si>
  <si>
    <t xml:space="preserve">Lê Văn </t>
  </si>
  <si>
    <t xml:space="preserve">Nguyễn Đức </t>
  </si>
  <si>
    <t xml:space="preserve">Lê Quang </t>
  </si>
  <si>
    <t xml:space="preserve">Phạm Văn </t>
  </si>
  <si>
    <t>KHOA GIÁO DỤC THỂ CHẤT</t>
  </si>
  <si>
    <t>14N8031042</t>
  </si>
  <si>
    <t>15T3031004</t>
  </si>
  <si>
    <t>NC</t>
  </si>
  <si>
    <t>14F7061041</t>
  </si>
  <si>
    <t>CX</t>
  </si>
  <si>
    <t>Vy</t>
  </si>
  <si>
    <t>Thái</t>
  </si>
  <si>
    <t>Song</t>
  </si>
  <si>
    <t>Duy</t>
  </si>
  <si>
    <t>Thành</t>
  </si>
  <si>
    <t>Thọ</t>
  </si>
  <si>
    <t>15F7521019</t>
  </si>
  <si>
    <t>Nguyễn Duy</t>
  </si>
  <si>
    <t>Nguyễn Thanh</t>
  </si>
  <si>
    <t>Đặng Thị Quỳnh</t>
  </si>
  <si>
    <t>Hoàng Thị Ngọc</t>
  </si>
  <si>
    <t>Phan Thị Thu</t>
  </si>
  <si>
    <t>Nhân</t>
  </si>
  <si>
    <t>Thương</t>
  </si>
  <si>
    <t>Nguyễn Thị Kiều</t>
  </si>
  <si>
    <t>Oanh</t>
  </si>
  <si>
    <t>15L4011121</t>
  </si>
  <si>
    <t>15T3051086</t>
  </si>
  <si>
    <t>15K4041008</t>
  </si>
  <si>
    <t>15K4041120</t>
  </si>
  <si>
    <t>14K4021020</t>
  </si>
  <si>
    <t>15A5011274</t>
  </si>
  <si>
    <t>Tuấn</t>
  </si>
  <si>
    <t>Tiên</t>
  </si>
  <si>
    <t>Thư</t>
  </si>
  <si>
    <t>Thắm</t>
  </si>
  <si>
    <t>Phượng</t>
  </si>
  <si>
    <t>Chi</t>
  </si>
  <si>
    <t>Nghĩa</t>
  </si>
  <si>
    <t>Ngọc</t>
  </si>
  <si>
    <t>Tùng</t>
  </si>
  <si>
    <t>Anh</t>
  </si>
  <si>
    <t>My</t>
  </si>
  <si>
    <t>Bảo</t>
  </si>
  <si>
    <t>Thanh</t>
  </si>
  <si>
    <t>Lan</t>
  </si>
  <si>
    <t>Khánh</t>
  </si>
  <si>
    <t>Hiếu</t>
  </si>
  <si>
    <t>Nhung</t>
  </si>
  <si>
    <t>Dung</t>
  </si>
  <si>
    <t>Nam</t>
  </si>
  <si>
    <t xml:space="preserve">Phan Văn </t>
  </si>
  <si>
    <t xml:space="preserve">Nguyễn Thị Hoài </t>
  </si>
  <si>
    <t xml:space="preserve">Trần Quốc </t>
  </si>
  <si>
    <t xml:space="preserve">Hoàng Thị </t>
  </si>
  <si>
    <t xml:space="preserve">Nguyễn Hữu </t>
  </si>
  <si>
    <t xml:space="preserve">Võ Văn </t>
  </si>
  <si>
    <t xml:space="preserve">Mai Nguyễn Minh </t>
  </si>
  <si>
    <t xml:space="preserve">Phan Thị </t>
  </si>
  <si>
    <t xml:space="preserve">Nguyễn Ngọc </t>
  </si>
  <si>
    <t xml:space="preserve">Hà Thanh </t>
  </si>
  <si>
    <t xml:space="preserve">Trần Thị </t>
  </si>
  <si>
    <t xml:space="preserve">Nguyễn Thị Thanh </t>
  </si>
  <si>
    <t xml:space="preserve">Nguyễn Phước </t>
  </si>
  <si>
    <t>13Y3015030</t>
  </si>
  <si>
    <t>Nhật</t>
  </si>
  <si>
    <t xml:space="preserve">Đặng Vũ </t>
  </si>
  <si>
    <t>Nguyễn Thị</t>
  </si>
  <si>
    <t>Lợi</t>
  </si>
  <si>
    <t>Hà</t>
  </si>
  <si>
    <t>15K4011155</t>
  </si>
  <si>
    <t>Vi</t>
  </si>
  <si>
    <t>Hiền</t>
  </si>
  <si>
    <t>Trần Thị Hoài</t>
  </si>
  <si>
    <t>16F7551176</t>
  </si>
  <si>
    <t>16F7541121</t>
  </si>
  <si>
    <t>16F7541124</t>
  </si>
  <si>
    <t>14F7011031</t>
  </si>
  <si>
    <t>16K4051056</t>
  </si>
  <si>
    <t>13T1011095</t>
  </si>
  <si>
    <t>15T3051039</t>
  </si>
  <si>
    <t>16T1021246</t>
  </si>
  <si>
    <t>13T6011013</t>
  </si>
  <si>
    <t>15K4101028</t>
  </si>
  <si>
    <t>17F7541013</t>
  </si>
  <si>
    <t>17F7541033</t>
  </si>
  <si>
    <t>16T2011031</t>
  </si>
  <si>
    <t>15LC65C040</t>
  </si>
  <si>
    <t>17A5011379</t>
  </si>
  <si>
    <t>17A5011257</t>
  </si>
  <si>
    <t>16T1021164</t>
  </si>
  <si>
    <t>16T1021136</t>
  </si>
  <si>
    <t>15F7511254</t>
  </si>
  <si>
    <t>16T1021249</t>
  </si>
  <si>
    <t>16T6061004</t>
  </si>
  <si>
    <t>16T1061005</t>
  </si>
  <si>
    <t>16T6051060</t>
  </si>
  <si>
    <t>14Y3031116</t>
  </si>
  <si>
    <t>14Y3071127</t>
  </si>
  <si>
    <t>14Y3071124</t>
  </si>
  <si>
    <t>14Y3071193</t>
  </si>
  <si>
    <t>14Y3071088</t>
  </si>
  <si>
    <t>14Y3071163</t>
  </si>
  <si>
    <t>14K4131012</t>
  </si>
  <si>
    <t>15T6081008</t>
  </si>
  <si>
    <t>15T6081035</t>
  </si>
  <si>
    <t>15T6081003</t>
  </si>
  <si>
    <t>15T6081016</t>
  </si>
  <si>
    <t>15L4021162</t>
  </si>
  <si>
    <t>15L4021118</t>
  </si>
  <si>
    <t>16K4041053</t>
  </si>
  <si>
    <t>15F7511056</t>
  </si>
  <si>
    <t>15F7511116</t>
  </si>
  <si>
    <t>16A5021343</t>
  </si>
  <si>
    <t>15F7511398</t>
  </si>
  <si>
    <t>13T1041028</t>
  </si>
  <si>
    <t>15T2011010</t>
  </si>
  <si>
    <t>16K4131096</t>
  </si>
  <si>
    <t>14D4021161</t>
  </si>
  <si>
    <t>16F7551096</t>
  </si>
  <si>
    <t>16K4131128</t>
  </si>
  <si>
    <t>14K4131095</t>
  </si>
  <si>
    <t>17A5011320</t>
  </si>
  <si>
    <t>17A5021687</t>
  </si>
  <si>
    <t>16A5021101</t>
  </si>
  <si>
    <t>16T1051070</t>
  </si>
  <si>
    <t>16T1051032</t>
  </si>
  <si>
    <t>15T1041047</t>
  </si>
  <si>
    <t>15T1041099</t>
  </si>
  <si>
    <t>15T1041025</t>
  </si>
  <si>
    <t>14K4011148</t>
  </si>
  <si>
    <t>15K4011211</t>
  </si>
  <si>
    <t>15K4071044</t>
  </si>
  <si>
    <t>17A5011342</t>
  </si>
  <si>
    <t>17F7511524</t>
  </si>
  <si>
    <t>16T3031055</t>
  </si>
  <si>
    <t>16T3034001</t>
  </si>
  <si>
    <t>16A5011435</t>
  </si>
  <si>
    <t>16A5011315</t>
  </si>
  <si>
    <t>17F7511172</t>
  </si>
  <si>
    <t>15T2011022</t>
  </si>
  <si>
    <t>15F2011058</t>
  </si>
  <si>
    <t>16F7511070</t>
  </si>
  <si>
    <t>15L3111099</t>
  </si>
  <si>
    <t>16A5021105</t>
  </si>
  <si>
    <t>11T6011059</t>
  </si>
  <si>
    <t>16D4031031</t>
  </si>
  <si>
    <t>16D4031004</t>
  </si>
  <si>
    <t>14L4021137</t>
  </si>
  <si>
    <t>16F7541116</t>
  </si>
  <si>
    <t>16F7541037</t>
  </si>
  <si>
    <t>12Y30120034</t>
  </si>
  <si>
    <t>Võ Thị Thuỷ</t>
  </si>
  <si>
    <t>16F7541096</t>
  </si>
  <si>
    <t>16F7541093</t>
  </si>
  <si>
    <t>16F7541026</t>
  </si>
  <si>
    <t>16F7541110</t>
  </si>
  <si>
    <t>15L4021012</t>
  </si>
  <si>
    <t>16D4021058</t>
  </si>
  <si>
    <t>15K4091054</t>
  </si>
  <si>
    <t>16S9011192</t>
  </si>
  <si>
    <t>16K4031026</t>
  </si>
  <si>
    <t>17F7511305</t>
  </si>
  <si>
    <t>16L4021027</t>
  </si>
  <si>
    <t>17A5011642</t>
  </si>
  <si>
    <t>15T6051015</t>
  </si>
  <si>
    <t>16T2011036</t>
  </si>
  <si>
    <t>16D4021002</t>
  </si>
  <si>
    <t xml:space="preserve">Lê Thị Như </t>
  </si>
  <si>
    <t>16D4021013</t>
  </si>
  <si>
    <t>16D4011195</t>
  </si>
  <si>
    <t>14Y3071046</t>
  </si>
  <si>
    <t>16D4011075</t>
  </si>
  <si>
    <t>15L3081176</t>
  </si>
  <si>
    <t>14L4011125</t>
  </si>
  <si>
    <t>15D4011035</t>
  </si>
  <si>
    <t>15L4011008</t>
  </si>
  <si>
    <t>10K4011111</t>
  </si>
  <si>
    <t>15S1031116</t>
  </si>
  <si>
    <t>17L1041084</t>
  </si>
  <si>
    <t>17L1041007</t>
  </si>
  <si>
    <t>14S6011051</t>
  </si>
  <si>
    <t>16A5011389</t>
  </si>
  <si>
    <t>16A5011341</t>
  </si>
  <si>
    <t>16Y3051053</t>
  </si>
  <si>
    <t>16K4081030</t>
  </si>
  <si>
    <t>15K4051143</t>
  </si>
  <si>
    <t>15K4041115</t>
  </si>
  <si>
    <t>15K4041009</t>
  </si>
  <si>
    <t>14K4031053</t>
  </si>
  <si>
    <t>16T1041074</t>
  </si>
  <si>
    <t>15L3011090</t>
  </si>
  <si>
    <t>14T1041119</t>
  </si>
  <si>
    <t>15K4131047</t>
  </si>
  <si>
    <t>15K4131167</t>
  </si>
  <si>
    <t>15K4011084</t>
  </si>
  <si>
    <t>15K4041136</t>
  </si>
  <si>
    <t>15K4021134</t>
  </si>
  <si>
    <t>15F7511271</t>
  </si>
  <si>
    <t>14S6011014</t>
  </si>
  <si>
    <t>15S1011117</t>
  </si>
  <si>
    <t>15T1061009</t>
  </si>
  <si>
    <t>16A5011057</t>
  </si>
  <si>
    <t>16A5011080</t>
  </si>
  <si>
    <t>17K4051232</t>
  </si>
  <si>
    <t>17K4051101</t>
  </si>
  <si>
    <t>14L3081229</t>
  </si>
  <si>
    <t>16T1021043</t>
  </si>
  <si>
    <t>16T1021031</t>
  </si>
  <si>
    <t>16T1021127</t>
  </si>
  <si>
    <t>16T1021147</t>
  </si>
  <si>
    <t>13F7511053</t>
  </si>
  <si>
    <t>13T3011018</t>
  </si>
  <si>
    <t>16K4091060</t>
  </si>
  <si>
    <t>16F7561058</t>
  </si>
  <si>
    <t>16F7561060</t>
  </si>
  <si>
    <t>16F7521009</t>
  </si>
  <si>
    <t>16K4131130</t>
  </si>
  <si>
    <t>16Y3061059</t>
  </si>
  <si>
    <t>16Y3061060</t>
  </si>
  <si>
    <t>16K4011143</t>
  </si>
  <si>
    <t>17Y3011158</t>
  </si>
  <si>
    <t>16K4051160</t>
  </si>
  <si>
    <t>16K4051046</t>
  </si>
  <si>
    <t>16K4051154</t>
  </si>
  <si>
    <t>14L1021083</t>
  </si>
  <si>
    <t>14L1021001</t>
  </si>
  <si>
    <t>14D4031059</t>
  </si>
  <si>
    <t>15K4121023</t>
  </si>
  <si>
    <t>14D4021215</t>
  </si>
  <si>
    <t>15S9021186</t>
  </si>
  <si>
    <t>17T3051029</t>
  </si>
  <si>
    <t>15S6031122</t>
  </si>
  <si>
    <t>15T6031006</t>
  </si>
  <si>
    <t>14S6011145</t>
  </si>
  <si>
    <t>16F7541006</t>
  </si>
  <si>
    <t>16F7541081</t>
  </si>
  <si>
    <t>16F7551136</t>
  </si>
  <si>
    <t>16F7551053</t>
  </si>
  <si>
    <t>16A5011461</t>
  </si>
  <si>
    <t>16F7511032</t>
  </si>
  <si>
    <t>15S9011088</t>
  </si>
  <si>
    <t>16K4131118</t>
  </si>
  <si>
    <t>14T1021236</t>
  </si>
  <si>
    <t>15LC67C038</t>
  </si>
  <si>
    <t>17L3171011</t>
  </si>
  <si>
    <t>16K4081114</t>
  </si>
  <si>
    <t>16T1021213</t>
  </si>
  <si>
    <t>16T1021121</t>
  </si>
  <si>
    <t>16T6051061</t>
  </si>
  <si>
    <t>16A5011113</t>
  </si>
  <si>
    <t>15K4021103</t>
  </si>
  <si>
    <t>15K4101110</t>
  </si>
  <si>
    <t>14T1041104</t>
  </si>
  <si>
    <t>15L3111068</t>
  </si>
  <si>
    <t>16A5021047</t>
  </si>
  <si>
    <t>Đạt</t>
  </si>
  <si>
    <t>13K4021412</t>
  </si>
  <si>
    <t>Lê Phan</t>
  </si>
  <si>
    <t>Thoại</t>
  </si>
  <si>
    <t>14T3051042</t>
  </si>
  <si>
    <t>Nguyễn Tùng</t>
  </si>
  <si>
    <t>Lâm</t>
  </si>
  <si>
    <t>15T2041032</t>
  </si>
  <si>
    <t>Nguyễn Anh</t>
  </si>
  <si>
    <t>15T2041016</t>
  </si>
  <si>
    <t>Trương Công</t>
  </si>
  <si>
    <t>Thịnh</t>
  </si>
  <si>
    <t>Hoàng Minh</t>
  </si>
  <si>
    <t>Trung</t>
  </si>
  <si>
    <t>16F7541136</t>
  </si>
  <si>
    <t>Nguyễn Ngọc Bảo</t>
  </si>
  <si>
    <t>16F7541106</t>
  </si>
  <si>
    <t>Mai Thị</t>
  </si>
  <si>
    <t>Thi</t>
  </si>
  <si>
    <t>16L3051068</t>
  </si>
  <si>
    <t>Trần Duy</t>
  </si>
  <si>
    <t>Quốc</t>
  </si>
  <si>
    <t>16L3051004</t>
  </si>
  <si>
    <t>Hoàng Đức</t>
  </si>
  <si>
    <t>Bình</t>
  </si>
  <si>
    <t>16L3051053</t>
  </si>
  <si>
    <t>Nguyễn</t>
  </si>
  <si>
    <t>Tín</t>
  </si>
  <si>
    <t>Loan</t>
  </si>
  <si>
    <t>Hoàng Văn</t>
  </si>
  <si>
    <t>16A5011206</t>
  </si>
  <si>
    <t>Trương Thị</t>
  </si>
  <si>
    <t>Hồ Thị Uyên</t>
  </si>
  <si>
    <t>14N8031021</t>
  </si>
  <si>
    <t>Trần Ngọc</t>
  </si>
  <si>
    <t>Nghiêm</t>
  </si>
  <si>
    <t>16A5011468</t>
  </si>
  <si>
    <t>Huỳnh Văn</t>
  </si>
  <si>
    <t>Đa</t>
  </si>
  <si>
    <t>16D4011127</t>
  </si>
  <si>
    <t>Dương Thị Ngọc</t>
  </si>
  <si>
    <t>Mai</t>
  </si>
  <si>
    <t>16L3071045</t>
  </si>
  <si>
    <t>Nguyễn Thị Mỹ</t>
  </si>
  <si>
    <t>16L3071118</t>
  </si>
  <si>
    <t xml:space="preserve">Hạ Thuý </t>
  </si>
  <si>
    <t>Nguyên</t>
  </si>
  <si>
    <t>16S2011060</t>
  </si>
  <si>
    <t>Huỳnh Thị Thu</t>
  </si>
  <si>
    <t>Thảo</t>
  </si>
  <si>
    <t>16L1021010</t>
  </si>
  <si>
    <t>Đặng Bạch Quang</t>
  </si>
  <si>
    <t>13N8041005</t>
  </si>
  <si>
    <t>Huỳnh Tăng</t>
  </si>
  <si>
    <t>16Y3011089</t>
  </si>
  <si>
    <t>Phan</t>
  </si>
  <si>
    <t>Hiệp</t>
  </si>
  <si>
    <t>16Y3011011</t>
  </si>
  <si>
    <t>16Y3011043</t>
  </si>
  <si>
    <t>Võ Tá</t>
  </si>
  <si>
    <t>14K4071109</t>
  </si>
  <si>
    <t>lê Đình</t>
  </si>
  <si>
    <t>Vinh</t>
  </si>
  <si>
    <t>Ly</t>
  </si>
  <si>
    <t>Hoài</t>
  </si>
  <si>
    <t>14L3111098</t>
  </si>
  <si>
    <t>Trần Quý</t>
  </si>
  <si>
    <t>14L3111072</t>
  </si>
  <si>
    <t>Nguyễn Bình Phương</t>
  </si>
  <si>
    <t>14L3111104</t>
  </si>
  <si>
    <t>Nguyễn Hồng</t>
  </si>
  <si>
    <t>14N8011010</t>
  </si>
  <si>
    <t>Võ Thành Nhất</t>
  </si>
  <si>
    <t>17A5011090</t>
  </si>
  <si>
    <t>lê Đăng</t>
  </si>
  <si>
    <t>13L3071107</t>
  </si>
  <si>
    <t xml:space="preserve">Đỗ Viết </t>
  </si>
  <si>
    <t>Hùng</t>
  </si>
  <si>
    <t>11K4021396</t>
  </si>
  <si>
    <t>Tiến</t>
  </si>
  <si>
    <t>17A5011795</t>
  </si>
  <si>
    <t>Phạm Quang</t>
  </si>
  <si>
    <t>17A5011620</t>
  </si>
  <si>
    <t>14L4011316</t>
  </si>
  <si>
    <t>Võ Văn</t>
  </si>
  <si>
    <t>Quý</t>
  </si>
  <si>
    <t>15T6011085</t>
  </si>
  <si>
    <t>Hoàng Thị Quỳnh</t>
  </si>
  <si>
    <t>15T6011154</t>
  </si>
  <si>
    <t xml:space="preserve">Nguyễn Thị </t>
  </si>
  <si>
    <t>Nữ</t>
  </si>
  <si>
    <t>15T6011070</t>
  </si>
  <si>
    <t>Trần Thị Bảo</t>
  </si>
  <si>
    <t>16Y3011291</t>
  </si>
  <si>
    <t>Ngô Thị Tuyết</t>
  </si>
  <si>
    <t>14L4011193</t>
  </si>
  <si>
    <t>Ngô Đại</t>
  </si>
  <si>
    <t>16D4021133</t>
  </si>
  <si>
    <t>Võ Thị</t>
  </si>
  <si>
    <t>trinh</t>
  </si>
  <si>
    <t>Nguyễn Hữu</t>
  </si>
  <si>
    <t>thịnh</t>
  </si>
  <si>
    <t>16A5021287</t>
  </si>
  <si>
    <t>Thiên</t>
  </si>
  <si>
    <t>14K4031103</t>
  </si>
  <si>
    <t>Đoàn Thị Tú</t>
  </si>
  <si>
    <t>16A5011197</t>
  </si>
  <si>
    <t>Lê Hoàng Thị Mỹ</t>
  </si>
  <si>
    <t>16D4011251</t>
  </si>
  <si>
    <t>Nguyễn Thị Hà</t>
  </si>
  <si>
    <t>16A5021087</t>
  </si>
  <si>
    <t>Hinh</t>
  </si>
  <si>
    <t>16F7051024</t>
  </si>
  <si>
    <t>Tuyền</t>
  </si>
  <si>
    <t>16A5011236</t>
  </si>
  <si>
    <t>Bùi Hà</t>
  </si>
  <si>
    <t>Nguyễn Trọng</t>
  </si>
  <si>
    <t>16L3011044</t>
  </si>
  <si>
    <t>Nguyễn Thị Như</t>
  </si>
  <si>
    <t>Mỹ</t>
  </si>
  <si>
    <t>16A5021084</t>
  </si>
  <si>
    <t>Vũ Minh</t>
  </si>
  <si>
    <t>14S9021126</t>
  </si>
  <si>
    <t>15T6011090</t>
  </si>
  <si>
    <t>Lê Thị</t>
  </si>
  <si>
    <t>Nhiễm</t>
  </si>
  <si>
    <t>16A5011046</t>
  </si>
  <si>
    <t>Nguyễn Phương</t>
  </si>
  <si>
    <t>14N8011027</t>
  </si>
  <si>
    <t>Nguyễn Ngọc</t>
  </si>
  <si>
    <t>Hiêu</t>
  </si>
  <si>
    <t>17T6051273</t>
  </si>
  <si>
    <t>Nguyễn Quang</t>
  </si>
  <si>
    <t>Phúc</t>
  </si>
  <si>
    <t>15K4021114</t>
  </si>
  <si>
    <t>Phạm Tiến</t>
  </si>
  <si>
    <t>17K4101032</t>
  </si>
  <si>
    <t>Hồ Văn</t>
  </si>
  <si>
    <t>Phùng</t>
  </si>
  <si>
    <t>14Y3071061</t>
  </si>
  <si>
    <t>Biện Tiến</t>
  </si>
  <si>
    <t>Kiên</t>
  </si>
  <si>
    <t>17Y3051075</t>
  </si>
  <si>
    <t>Đoàn Thị Yến</t>
  </si>
  <si>
    <t>14L1021041</t>
  </si>
  <si>
    <t xml:space="preserve">Lê </t>
  </si>
  <si>
    <t>Mạnh</t>
  </si>
  <si>
    <t>14T1021147</t>
  </si>
  <si>
    <t>Hồ Văn Minh</t>
  </si>
  <si>
    <t>Phú</t>
  </si>
  <si>
    <t>17F7511367</t>
  </si>
  <si>
    <t>Lê Thị Yến</t>
  </si>
  <si>
    <t>17T6031004</t>
  </si>
  <si>
    <t>Hồ Văn Sơn</t>
  </si>
  <si>
    <t>Ca</t>
  </si>
  <si>
    <t>16A5011381</t>
  </si>
  <si>
    <t>16D4011181</t>
  </si>
  <si>
    <t>Uyên</t>
  </si>
  <si>
    <t>14L3111028</t>
  </si>
  <si>
    <t>Lê Phước</t>
  </si>
  <si>
    <t>Đông</t>
  </si>
  <si>
    <t>14L3111091</t>
  </si>
  <si>
    <t>Nguyễn Bình</t>
  </si>
  <si>
    <t>Phương</t>
  </si>
  <si>
    <t>14L3111088</t>
  </si>
  <si>
    <t>Nguyễn Minh</t>
  </si>
  <si>
    <t>15L3111065</t>
  </si>
  <si>
    <t>Rapat</t>
  </si>
  <si>
    <t>Sanh</t>
  </si>
  <si>
    <t>16L3071121</t>
  </si>
  <si>
    <t>Võ Nguyên Thủ</t>
  </si>
  <si>
    <t>16A5011088</t>
  </si>
  <si>
    <t>Đàm Thị</t>
  </si>
  <si>
    <t>16A5011216</t>
  </si>
  <si>
    <t>Trần Thị Diệu</t>
  </si>
  <si>
    <t>16A5011008</t>
  </si>
  <si>
    <t>Nguyễn Hoàng</t>
  </si>
  <si>
    <t>15K4131029</t>
  </si>
  <si>
    <t xml:space="preserve">Trần Thị Việt </t>
  </si>
  <si>
    <t>Khanh</t>
  </si>
  <si>
    <t>16F7541086</t>
  </si>
  <si>
    <t>Hoàng Thị</t>
  </si>
  <si>
    <t>16F7041011</t>
  </si>
  <si>
    <t>15K4091050</t>
  </si>
  <si>
    <t>Đinh Sỹ</t>
  </si>
  <si>
    <t>Quân</t>
  </si>
  <si>
    <t>14L3061054</t>
  </si>
  <si>
    <t>Luu Kim</t>
  </si>
  <si>
    <t>Phong</t>
  </si>
  <si>
    <t>16L1041021</t>
  </si>
  <si>
    <t xml:space="preserve">Phan Cảnh </t>
  </si>
  <si>
    <t>15K4091022</t>
  </si>
  <si>
    <t>Nguyễn Thu</t>
  </si>
  <si>
    <t>14L3111118</t>
  </si>
  <si>
    <t>Viên Anh</t>
  </si>
  <si>
    <t>Thắng</t>
  </si>
  <si>
    <t>15D4011234</t>
  </si>
  <si>
    <t>Trần Thị Thu</t>
  </si>
  <si>
    <t>Thuỷ</t>
  </si>
  <si>
    <t>16L3031009</t>
  </si>
  <si>
    <t>16A3031009</t>
  </si>
  <si>
    <t>Đoàn Ngọc</t>
  </si>
  <si>
    <t>16T3041035</t>
  </si>
  <si>
    <t>Dương Đăng</t>
  </si>
  <si>
    <t>16A5011180</t>
  </si>
  <si>
    <t>Trịnh Tùng</t>
  </si>
  <si>
    <t>16T6051107</t>
  </si>
  <si>
    <t>Trịnh Mai</t>
  </si>
  <si>
    <t>15K4091055</t>
  </si>
  <si>
    <t>Lê Tuấn</t>
  </si>
  <si>
    <t>Phan Hiếu</t>
  </si>
  <si>
    <t>15k4011059</t>
  </si>
  <si>
    <t>Nguyễn Hữu Minh</t>
  </si>
  <si>
    <t>15K4011160</t>
  </si>
  <si>
    <t>Trần Văn</t>
  </si>
  <si>
    <t>17K4031041</t>
  </si>
  <si>
    <t>Lê Kiều</t>
  </si>
  <si>
    <t>16A5011135</t>
  </si>
  <si>
    <t>Phạm Quốc</t>
  </si>
  <si>
    <t>16F7041022</t>
  </si>
  <si>
    <t>Dương Thị Mỹ</t>
  </si>
  <si>
    <t>Tự</t>
  </si>
  <si>
    <t>16A5011543</t>
  </si>
  <si>
    <t>Trương Thành</t>
  </si>
  <si>
    <t>Công</t>
  </si>
  <si>
    <t>16F7561028</t>
  </si>
  <si>
    <t>Đỗ Thị Bích</t>
  </si>
  <si>
    <t>16F7501013</t>
  </si>
  <si>
    <t>Hân</t>
  </si>
  <si>
    <t>Lê Văn</t>
  </si>
  <si>
    <t>Quang</t>
  </si>
  <si>
    <t>16F7551114</t>
  </si>
  <si>
    <t>Đinh Thị Thuỳ</t>
  </si>
  <si>
    <t>Trần Phúc</t>
  </si>
  <si>
    <t>15F7061026</t>
  </si>
  <si>
    <t>Võ Thị Thanh</t>
  </si>
  <si>
    <t>16K4021029</t>
  </si>
  <si>
    <t>Phan Thị Minh</t>
  </si>
  <si>
    <t>16K4021043</t>
  </si>
  <si>
    <t>Liên</t>
  </si>
  <si>
    <t xml:space="preserve">Trần Thị Như </t>
  </si>
  <si>
    <t>lan</t>
  </si>
  <si>
    <t>16A5021027</t>
  </si>
  <si>
    <t>Nguyễn Quốc Anh</t>
  </si>
  <si>
    <t>15L3051062</t>
  </si>
  <si>
    <t>15L1031104</t>
  </si>
  <si>
    <t>Lê Thị Mỹ</t>
  </si>
  <si>
    <t>16L1031165</t>
  </si>
  <si>
    <t>Mạc Duy</t>
  </si>
  <si>
    <t>16F7531007</t>
  </si>
  <si>
    <t>Nguyễn Thị Hương</t>
  </si>
  <si>
    <t>Nguyễn Trung</t>
  </si>
  <si>
    <t>15T6011116</t>
  </si>
  <si>
    <t>Nguyễn THị</t>
  </si>
  <si>
    <t>14T1031126</t>
  </si>
  <si>
    <t>Trần Kiêm</t>
  </si>
  <si>
    <t>Triển</t>
  </si>
  <si>
    <t>15S1021080</t>
  </si>
  <si>
    <t>Hoàng Ngọc</t>
  </si>
  <si>
    <t>Việt</t>
  </si>
  <si>
    <t>15K4081145</t>
  </si>
  <si>
    <t>mai Huyền</t>
  </si>
  <si>
    <t>Tài</t>
  </si>
  <si>
    <t>14A2011379</t>
  </si>
  <si>
    <t xml:space="preserve">Trần Công </t>
  </si>
  <si>
    <t>Sự</t>
  </si>
  <si>
    <t>14K4091030</t>
  </si>
  <si>
    <t>Trần Nhật</t>
  </si>
  <si>
    <t>14F7531066</t>
  </si>
  <si>
    <t>14T1041033</t>
  </si>
  <si>
    <t>Nguyễn Đắc</t>
  </si>
  <si>
    <t>Hải</t>
  </si>
  <si>
    <t>15T6071015</t>
  </si>
  <si>
    <t>Nguyễn Khắc Duy</t>
  </si>
  <si>
    <t>16F7011051</t>
  </si>
  <si>
    <t>Nguyễn Thị Diệu</t>
  </si>
  <si>
    <t>Phấn</t>
  </si>
  <si>
    <t>16A5021011</t>
  </si>
  <si>
    <t>Nghiêm Ngọc</t>
  </si>
  <si>
    <t>Lệ</t>
  </si>
  <si>
    <t>16A5021107</t>
  </si>
  <si>
    <t>Phan Thị Ngọc</t>
  </si>
  <si>
    <t>Huyền</t>
  </si>
  <si>
    <t>15T6051133</t>
  </si>
  <si>
    <t>Lê Hương</t>
  </si>
  <si>
    <t>16A5021209</t>
  </si>
  <si>
    <t>Nguyễn Đắc Minh</t>
  </si>
  <si>
    <t>16A5021053</t>
  </si>
  <si>
    <t>Nguyễn Văn</t>
  </si>
  <si>
    <t>15K4051117</t>
  </si>
  <si>
    <t>16L1041061</t>
  </si>
  <si>
    <t>Tôn Thất</t>
  </si>
  <si>
    <t>Tỉnh</t>
  </si>
  <si>
    <t>Phan Văn</t>
  </si>
  <si>
    <t>Tường</t>
  </si>
  <si>
    <t>16L1041052</t>
  </si>
  <si>
    <t>Trần Thanh</t>
  </si>
  <si>
    <t>16F7511110</t>
  </si>
  <si>
    <t>Lê Thị Thiên</t>
  </si>
  <si>
    <t>Lý</t>
  </si>
  <si>
    <t>16F7511071</t>
  </si>
  <si>
    <t>Hương</t>
  </si>
  <si>
    <t>16K4081028</t>
  </si>
  <si>
    <t>Lê Nguyễn Hoài</t>
  </si>
  <si>
    <t>16F7551154</t>
  </si>
  <si>
    <t>14L1041051</t>
  </si>
  <si>
    <t>Tân</t>
  </si>
  <si>
    <t>Thông</t>
  </si>
  <si>
    <t>17K4041019</t>
  </si>
  <si>
    <t>Võ Thành Nhân</t>
  </si>
  <si>
    <t>Hào</t>
  </si>
  <si>
    <t>Nguyễn Quốc</t>
  </si>
  <si>
    <t>17S9021179</t>
  </si>
  <si>
    <t>Xuân</t>
  </si>
  <si>
    <t>16K4011157</t>
  </si>
  <si>
    <t>Nguyễn Lê Công</t>
  </si>
  <si>
    <t>Tố</t>
  </si>
  <si>
    <t>14D4021274</t>
  </si>
  <si>
    <t>Võ Thị Tiểu</t>
  </si>
  <si>
    <t>16L6071140</t>
  </si>
  <si>
    <t>16L3071142</t>
  </si>
  <si>
    <t>Đặng Ngọc</t>
  </si>
  <si>
    <t>Phước</t>
  </si>
  <si>
    <t>Ngô Thị Quỳnh</t>
  </si>
  <si>
    <t>Lê Trần Xuân</t>
  </si>
  <si>
    <t>16A5011169</t>
  </si>
  <si>
    <t>Trương THị Diễm</t>
  </si>
  <si>
    <t>Kiều</t>
  </si>
  <si>
    <t>16A5011449</t>
  </si>
  <si>
    <t xml:space="preserve">Nguyễn THị </t>
  </si>
  <si>
    <t>Yến</t>
  </si>
  <si>
    <t>16K4121011</t>
  </si>
  <si>
    <t>Trần Vĩnh</t>
  </si>
  <si>
    <t>15K4021140</t>
  </si>
  <si>
    <t>Lê Thị Uyên</t>
  </si>
  <si>
    <t>Quyên</t>
  </si>
  <si>
    <t>16D4031023</t>
  </si>
  <si>
    <t>Lê Hoàng Mỹ</t>
  </si>
  <si>
    <t>16D4031017</t>
  </si>
  <si>
    <t>Trần Như</t>
  </si>
  <si>
    <t>lài</t>
  </si>
  <si>
    <t>16D4031033</t>
  </si>
  <si>
    <t>16D4031006</t>
  </si>
  <si>
    <t>Huỳnh Thị Thuỳ</t>
  </si>
  <si>
    <t>Duyên</t>
  </si>
  <si>
    <t>14Y3051102</t>
  </si>
  <si>
    <t xml:space="preserve">Bùi Đức </t>
  </si>
  <si>
    <t>Hướng</t>
  </si>
  <si>
    <t>15F7011041</t>
  </si>
  <si>
    <t>Nguyễn THị Nhật</t>
  </si>
  <si>
    <t>15F7011063</t>
  </si>
  <si>
    <t>Trần Ngọc Quỳnh</t>
  </si>
  <si>
    <t>16L3061150</t>
  </si>
  <si>
    <t>14L1031021</t>
  </si>
  <si>
    <t>Nguyễn Phước Quý</t>
  </si>
  <si>
    <t>16K4101052</t>
  </si>
  <si>
    <t>15K4021172</t>
  </si>
  <si>
    <t>Hồ Thị Thanh</t>
  </si>
  <si>
    <t>16F7551113</t>
  </si>
  <si>
    <t>Tòng</t>
  </si>
  <si>
    <t>16F7551021</t>
  </si>
  <si>
    <t>Đỗ Tiến</t>
  </si>
  <si>
    <t>14K4091097</t>
  </si>
  <si>
    <t>Tú</t>
  </si>
  <si>
    <t>15T6051036</t>
  </si>
  <si>
    <t xml:space="preserve">Vũ Thị </t>
  </si>
  <si>
    <t>15T6051078</t>
  </si>
  <si>
    <t>Trương Thị Kiều</t>
  </si>
  <si>
    <t>17Y3081066</t>
  </si>
  <si>
    <t>Hoàng Nhật Quang</t>
  </si>
  <si>
    <t>15K4079048</t>
  </si>
  <si>
    <t>14T6051141</t>
  </si>
  <si>
    <t>Lê</t>
  </si>
  <si>
    <t>15F7511101</t>
  </si>
  <si>
    <t>15T1021091</t>
  </si>
  <si>
    <t>Lảm</t>
  </si>
  <si>
    <t>16A5021368</t>
  </si>
  <si>
    <t>Cao Ngọc</t>
  </si>
  <si>
    <t>14D4021422</t>
  </si>
  <si>
    <t>14D4021156</t>
  </si>
  <si>
    <t>Lê Hiếu Vũ</t>
  </si>
  <si>
    <t>16T6051097</t>
  </si>
  <si>
    <t>Nguyễn THị Hoài</t>
  </si>
  <si>
    <t>16T6051004</t>
  </si>
  <si>
    <t>H Sili</t>
  </si>
  <si>
    <t>Ayun</t>
  </si>
  <si>
    <t>17F7011032</t>
  </si>
  <si>
    <t>Nguyễn Hà Thảo</t>
  </si>
  <si>
    <t>15T6081002</t>
  </si>
  <si>
    <t>Đặng Thị</t>
  </si>
  <si>
    <t>15T6081007</t>
  </si>
  <si>
    <t>15T6011064</t>
  </si>
  <si>
    <t>Nguyễn Lê Thục</t>
  </si>
  <si>
    <t>Trần Thị</t>
  </si>
  <si>
    <t>16K4051125</t>
  </si>
  <si>
    <t>13T1021218</t>
  </si>
  <si>
    <t>Tịnh</t>
  </si>
  <si>
    <t>16K4011103</t>
  </si>
  <si>
    <t>nguyên</t>
  </si>
  <si>
    <t>15S6011160</t>
  </si>
  <si>
    <t>Đoàn Anh</t>
  </si>
  <si>
    <t>14L3071234</t>
  </si>
  <si>
    <t>13K4021428</t>
  </si>
  <si>
    <t>Đoàn Thị Thu</t>
  </si>
  <si>
    <t>13K4071139</t>
  </si>
  <si>
    <t>Hưng</t>
  </si>
  <si>
    <t>15K4141063</t>
  </si>
  <si>
    <t>Nguyễn Thị Minh</t>
  </si>
  <si>
    <t>15K4091049</t>
  </si>
  <si>
    <t>Đinh Võ Vinh</t>
  </si>
  <si>
    <t>Hồng</t>
  </si>
  <si>
    <t xml:space="preserve">Nguyễn Thị Trà </t>
  </si>
  <si>
    <t>15L1041050</t>
  </si>
  <si>
    <t>15T3041028</t>
  </si>
  <si>
    <t>Trần Văn Minh</t>
  </si>
  <si>
    <t>15L1041001</t>
  </si>
  <si>
    <t>Hoàng Thế</t>
  </si>
  <si>
    <t>15L1041002</t>
  </si>
  <si>
    <t>Nguyễn NGọc</t>
  </si>
  <si>
    <t>14T2041008</t>
  </si>
  <si>
    <t>Nguyễn Cao</t>
  </si>
  <si>
    <t>15T2031004</t>
  </si>
  <si>
    <t>Nguyễn Hải</t>
  </si>
  <si>
    <t>15T2031053</t>
  </si>
  <si>
    <t>Mai Chiếm</t>
  </si>
  <si>
    <t>16T6051073</t>
  </si>
  <si>
    <t>16T1041036</t>
  </si>
  <si>
    <t>Lanh</t>
  </si>
  <si>
    <t>16T1041066</t>
  </si>
  <si>
    <t>Võ Văn Hữu</t>
  </si>
  <si>
    <t>16T6051168</t>
  </si>
  <si>
    <t>Đặng Xuân</t>
  </si>
  <si>
    <t>Phát</t>
  </si>
  <si>
    <t>17A5011254</t>
  </si>
  <si>
    <t>Trương Quang</t>
  </si>
  <si>
    <t>16A5011474</t>
  </si>
  <si>
    <t xml:space="preserve">Thái Nguyễn Việt </t>
  </si>
  <si>
    <t>ngọc</t>
  </si>
  <si>
    <t>16L1041074</t>
  </si>
  <si>
    <t>Trịnh Minh</t>
  </si>
  <si>
    <t>14L1041037</t>
  </si>
  <si>
    <t>Ngô Võ Đức</t>
  </si>
  <si>
    <t>Khương</t>
  </si>
  <si>
    <t>15T6071007</t>
  </si>
  <si>
    <t>Hồ Thị</t>
  </si>
  <si>
    <t>Doanh</t>
  </si>
  <si>
    <t>15T6051143</t>
  </si>
  <si>
    <t>Lê Hữu</t>
  </si>
  <si>
    <t>15T6021086</t>
  </si>
  <si>
    <t>Phạm minh</t>
  </si>
  <si>
    <t>15T1021037</t>
  </si>
  <si>
    <t>Lê Phúc</t>
  </si>
  <si>
    <t>15T6011097</t>
  </si>
  <si>
    <t>Nguyễn Thuý</t>
  </si>
  <si>
    <t>15T1021173</t>
  </si>
  <si>
    <t>Nguyễn Thị Thu</t>
  </si>
  <si>
    <t>15D4011177</t>
  </si>
  <si>
    <t>Nguyễn Thái</t>
  </si>
  <si>
    <t>Quan</t>
  </si>
  <si>
    <t>15T6051140</t>
  </si>
  <si>
    <t xml:space="preserve">Nguyễn </t>
  </si>
  <si>
    <t>16K4051077</t>
  </si>
  <si>
    <t>Nguyễn Thị Hồng</t>
  </si>
  <si>
    <t>Phan Gia Thành</t>
  </si>
  <si>
    <t>16K4101064</t>
  </si>
  <si>
    <t>Lương Thị Ngọc</t>
  </si>
  <si>
    <t>15T6061026</t>
  </si>
  <si>
    <t>Thanh thị Bé</t>
  </si>
  <si>
    <t>Hay</t>
  </si>
  <si>
    <t>16Y3021049</t>
  </si>
  <si>
    <t>Thuý</t>
  </si>
  <si>
    <t>15K4041143</t>
  </si>
  <si>
    <t>Phan Thị Diệu</t>
  </si>
  <si>
    <t>16T1041062</t>
  </si>
  <si>
    <t>Phan Mai Nhật</t>
  </si>
  <si>
    <t>16T6011011</t>
  </si>
  <si>
    <t>Lê Thuỵ Bảo</t>
  </si>
  <si>
    <t>16T6081014</t>
  </si>
  <si>
    <t>Lê Thị Khánh</t>
  </si>
  <si>
    <t>Nguyễn Đình</t>
  </si>
  <si>
    <t>Văn</t>
  </si>
  <si>
    <t>16T3051034</t>
  </si>
  <si>
    <t>Bùi Phan Minh</t>
  </si>
  <si>
    <t>Hồ Công</t>
  </si>
  <si>
    <t>15K4011028</t>
  </si>
  <si>
    <t xml:space="preserve">Phan Bá </t>
  </si>
  <si>
    <t>Cảm</t>
  </si>
  <si>
    <t>15K4081120</t>
  </si>
  <si>
    <t>Sương</t>
  </si>
  <si>
    <t>15K4081159</t>
  </si>
  <si>
    <t>Huỳnh Hạnh</t>
  </si>
  <si>
    <t>14F7511398</t>
  </si>
  <si>
    <t>Nguyễn Ngọc Viết</t>
  </si>
  <si>
    <t>16K4011056</t>
  </si>
  <si>
    <t>Nguyễn Đông</t>
  </si>
  <si>
    <t>15K4071052</t>
  </si>
  <si>
    <t>Võ Minh</t>
  </si>
  <si>
    <t>Lai</t>
  </si>
  <si>
    <t>17T6051104</t>
  </si>
  <si>
    <t>Đặng Công</t>
  </si>
  <si>
    <t>14S6011215</t>
  </si>
  <si>
    <t>Lộc</t>
  </si>
  <si>
    <t>16Y3091049</t>
  </si>
  <si>
    <t>Trần Thị Lệ</t>
  </si>
  <si>
    <t>14F7511372</t>
  </si>
  <si>
    <t>Châu Thuận</t>
  </si>
  <si>
    <t>15K4071133</t>
  </si>
  <si>
    <t>17F7541006</t>
  </si>
  <si>
    <t>Lê Thị Kim</t>
  </si>
  <si>
    <t>Nguyễn Thị Huyền</t>
  </si>
  <si>
    <t>16S9011193</t>
  </si>
  <si>
    <t>Đoàn Thảo</t>
  </si>
  <si>
    <t>16T6051096</t>
  </si>
  <si>
    <t>Huỳnh Thị Yến</t>
  </si>
  <si>
    <t>14L4011058</t>
  </si>
  <si>
    <t>Lê Đại</t>
  </si>
  <si>
    <t>Dương</t>
  </si>
  <si>
    <t>16K4021055</t>
  </si>
  <si>
    <t>Hoàng Thị Kim</t>
  </si>
  <si>
    <t>16K4081006</t>
  </si>
  <si>
    <t>15K4031046</t>
  </si>
  <si>
    <t>Trần Thị Thuý</t>
  </si>
  <si>
    <t xml:space="preserve">Trần Trung </t>
  </si>
  <si>
    <t>15T1021010</t>
  </si>
  <si>
    <t>14A5011510</t>
  </si>
  <si>
    <t>Nguyễn Thành</t>
  </si>
  <si>
    <t>Vàng</t>
  </si>
  <si>
    <t>La Trần Quang</t>
  </si>
  <si>
    <t>16T2031006</t>
  </si>
  <si>
    <t>Trần Xuân Minh</t>
  </si>
  <si>
    <t>15T6051134</t>
  </si>
  <si>
    <t>Lê Khắc</t>
  </si>
  <si>
    <t>15L3081131</t>
  </si>
  <si>
    <t>16T2041004</t>
  </si>
  <si>
    <t>Châu Công</t>
  </si>
  <si>
    <t>16T1011005</t>
  </si>
  <si>
    <t>Trần Thị Thuỳ</t>
  </si>
  <si>
    <t>16T2041005</t>
  </si>
  <si>
    <t>Toán</t>
  </si>
  <si>
    <t>17F7511178</t>
  </si>
  <si>
    <t>Dương Thị Ý</t>
  </si>
  <si>
    <t>Hoa</t>
  </si>
  <si>
    <t>14K4081150</t>
  </si>
  <si>
    <t>Võ</t>
  </si>
  <si>
    <t>Vỹ</t>
  </si>
  <si>
    <t>10K4011322</t>
  </si>
  <si>
    <t>Lại Phước</t>
  </si>
  <si>
    <t>14K4131074</t>
  </si>
  <si>
    <t>Phan Tuấn</t>
  </si>
  <si>
    <t>15K4011056</t>
  </si>
  <si>
    <t>Nguyễn Thục</t>
  </si>
  <si>
    <t>Điểm</t>
  </si>
  <si>
    <t>15T6061162</t>
  </si>
  <si>
    <t>Ước</t>
  </si>
  <si>
    <t>17K4011163</t>
  </si>
  <si>
    <t>17L3041006</t>
  </si>
  <si>
    <t>17A5011639</t>
  </si>
  <si>
    <t>Lê Xuân Thiên</t>
  </si>
  <si>
    <t>16N8031001</t>
  </si>
  <si>
    <t>Võ Lê Thanh</t>
  </si>
  <si>
    <t>hân</t>
  </si>
  <si>
    <t>17F7511430</t>
  </si>
  <si>
    <t>Trần Thị Thảo</t>
  </si>
  <si>
    <t>16T1021017</t>
  </si>
  <si>
    <t>16T1021145</t>
  </si>
  <si>
    <t>Nguyễn Mạnh</t>
  </si>
  <si>
    <t>15D4011068</t>
  </si>
  <si>
    <t>16K4131011</t>
  </si>
  <si>
    <t>Diệp Thị Mỹ</t>
  </si>
  <si>
    <t>16T6071021</t>
  </si>
  <si>
    <t>Hồ Thị Mỹ</t>
  </si>
  <si>
    <t>Châu</t>
  </si>
  <si>
    <t>16L3071080</t>
  </si>
  <si>
    <t>Lê Duy</t>
  </si>
  <si>
    <t>17K4091073</t>
  </si>
  <si>
    <t>Phạm Thị Ngọc</t>
  </si>
  <si>
    <t>16K4021128</t>
  </si>
  <si>
    <t>Huỳnh Tràn Bảo</t>
  </si>
  <si>
    <t>16K4021133</t>
  </si>
  <si>
    <t>Đinh Viết</t>
  </si>
  <si>
    <t>16A5021144</t>
  </si>
  <si>
    <t>Nguyễn Ngọc Khánh</t>
  </si>
  <si>
    <t>16A5011002</t>
  </si>
  <si>
    <t>An</t>
  </si>
  <si>
    <t>16A5011114</t>
  </si>
  <si>
    <t>Phan Thị</t>
  </si>
  <si>
    <t>15L3081151</t>
  </si>
  <si>
    <t>Trần Trịnh Khánh</t>
  </si>
  <si>
    <t>Dương Vĩnh</t>
  </si>
  <si>
    <t>16F7551115</t>
  </si>
  <si>
    <t>Nguyễn thị Kiều</t>
  </si>
  <si>
    <t>16T1051001</t>
  </si>
  <si>
    <t>16T1051037</t>
  </si>
  <si>
    <t>nguyễn Gia</t>
  </si>
  <si>
    <t>16L3171001</t>
  </si>
  <si>
    <t>15K4031081</t>
  </si>
  <si>
    <t>Tôn Thất Hải</t>
  </si>
  <si>
    <t>Vượng</t>
  </si>
  <si>
    <t>15K4011264</t>
  </si>
  <si>
    <t>16T6011021</t>
  </si>
  <si>
    <t>Trần Gia</t>
  </si>
  <si>
    <t>17A5011479</t>
  </si>
  <si>
    <t>17LC66C044</t>
  </si>
  <si>
    <t>Nguyễn Công</t>
  </si>
  <si>
    <t>17LC66C035</t>
  </si>
  <si>
    <t>Châu Văn</t>
  </si>
  <si>
    <t>Sỹ</t>
  </si>
  <si>
    <t>16Y3021046</t>
  </si>
  <si>
    <t>Trần Chí</t>
  </si>
  <si>
    <t>Lê Hoàng</t>
  </si>
  <si>
    <t>14Y3011452</t>
  </si>
  <si>
    <t>Võ Hoàng Gia</t>
  </si>
  <si>
    <t>Nghi</t>
  </si>
  <si>
    <t>16T6051012</t>
  </si>
  <si>
    <t>Võ Trọng Minh</t>
  </si>
  <si>
    <t>Cương</t>
  </si>
  <si>
    <t>16T6051030</t>
  </si>
  <si>
    <t>Đinh Thị Bé</t>
  </si>
  <si>
    <t>16T6061013</t>
  </si>
  <si>
    <t>Cẩm</t>
  </si>
  <si>
    <t>16K4021047</t>
  </si>
  <si>
    <t>Nguyễn Thị Nhật</t>
  </si>
  <si>
    <t>15K4011293</t>
  </si>
  <si>
    <t>Nguyễn Hoàng Tú</t>
  </si>
  <si>
    <t>15K4011218</t>
  </si>
  <si>
    <t>Hà Nhật</t>
  </si>
  <si>
    <t>15K4071008</t>
  </si>
  <si>
    <t>16Y3051059</t>
  </si>
  <si>
    <t>Võ Đại</t>
  </si>
  <si>
    <t>15K4071017</t>
  </si>
  <si>
    <t>Trần Tiến</t>
  </si>
  <si>
    <t>16A5021176</t>
  </si>
  <si>
    <t>Nguyễn thị</t>
  </si>
  <si>
    <t>Mỳ</t>
  </si>
  <si>
    <t>14F7051029</t>
  </si>
  <si>
    <t>15L3081277</t>
  </si>
  <si>
    <t>16T1041026</t>
  </si>
  <si>
    <t>Nguyễn Hữu Nhật</t>
  </si>
  <si>
    <t>15D4011015</t>
  </si>
  <si>
    <t>Trương Quốc</t>
  </si>
  <si>
    <t>bình</t>
  </si>
  <si>
    <t>16A5021168</t>
  </si>
  <si>
    <t>Nguyễn Phan Tường</t>
  </si>
  <si>
    <t>16K4011099</t>
  </si>
  <si>
    <t>Nguyễn Kim</t>
  </si>
  <si>
    <t>Nguyễn Tiến</t>
  </si>
  <si>
    <t>15K4011048</t>
  </si>
  <si>
    <t>16T6061063</t>
  </si>
  <si>
    <t>Nguyễn Huỳnh Kim</t>
  </si>
  <si>
    <t>16T1021009</t>
  </si>
  <si>
    <t>Trần Hoài</t>
  </si>
  <si>
    <t>15K4131146</t>
  </si>
  <si>
    <t>15L3051019</t>
  </si>
  <si>
    <t>Ngô Quang</t>
  </si>
  <si>
    <t>Đại</t>
  </si>
  <si>
    <t>14L3121012</t>
  </si>
  <si>
    <t>Nguyễn ĐÌnh</t>
  </si>
  <si>
    <t>15K4041016</t>
  </si>
  <si>
    <t>15K4021051</t>
  </si>
  <si>
    <t>16Y3041045</t>
  </si>
  <si>
    <t xml:space="preserve">Nguyễn Yến </t>
  </si>
  <si>
    <t>15Y3091046</t>
  </si>
  <si>
    <t>Nguyễn Tấn</t>
  </si>
  <si>
    <t>Vương</t>
  </si>
  <si>
    <t>Thức</t>
  </si>
  <si>
    <t>Na</t>
  </si>
  <si>
    <t>Đào</t>
  </si>
  <si>
    <t>Tươi</t>
  </si>
  <si>
    <t>Danh</t>
  </si>
  <si>
    <t>Luyện</t>
  </si>
  <si>
    <t>Nhồng</t>
  </si>
  <si>
    <t>Tin</t>
  </si>
  <si>
    <t>Ríp</t>
  </si>
  <si>
    <t>Xayyavong</t>
  </si>
  <si>
    <t>Mi</t>
  </si>
  <si>
    <t>Mận</t>
  </si>
  <si>
    <t>Thơ</t>
  </si>
  <si>
    <t>Ty</t>
  </si>
  <si>
    <t>Mãng</t>
  </si>
  <si>
    <t>Bảy</t>
  </si>
  <si>
    <t>Sa</t>
  </si>
  <si>
    <t>Trà</t>
  </si>
  <si>
    <t>Trúc</t>
  </si>
  <si>
    <t>Ý</t>
  </si>
  <si>
    <t>Bửu</t>
  </si>
  <si>
    <t>Chiều</t>
  </si>
  <si>
    <t>thắng</t>
  </si>
  <si>
    <t>Nhã</t>
  </si>
  <si>
    <t>Đô</t>
  </si>
  <si>
    <t>Tình</t>
  </si>
  <si>
    <t>Sen</t>
  </si>
  <si>
    <t>Bích</t>
  </si>
  <si>
    <t>Xuyên</t>
  </si>
  <si>
    <t xml:space="preserve">Nguyễn Thị Quỳnh </t>
  </si>
  <si>
    <t xml:space="preserve">Hoàng Thị Kiều </t>
  </si>
  <si>
    <t xml:space="preserve">Nguyễn Thành </t>
  </si>
  <si>
    <t xml:space="preserve">Phan Thị Vân </t>
  </si>
  <si>
    <t xml:space="preserve">Đặng Thế </t>
  </si>
  <si>
    <t xml:space="preserve">Trương Quang </t>
  </si>
  <si>
    <t xml:space="preserve">Phạm Nhật </t>
  </si>
  <si>
    <t xml:space="preserve">Võ Đại </t>
  </si>
  <si>
    <t xml:space="preserve">Huỳnh Thị Cẩm </t>
  </si>
  <si>
    <t xml:space="preserve">Châu Thị Thu </t>
  </si>
  <si>
    <t xml:space="preserve">Nguyễn Thị Bích </t>
  </si>
  <si>
    <t xml:space="preserve">Lê Đình </t>
  </si>
  <si>
    <t xml:space="preserve">Thạch Quang </t>
  </si>
  <si>
    <t xml:space="preserve">Vũ Quang </t>
  </si>
  <si>
    <t xml:space="preserve">Hoàng Khánh </t>
  </si>
  <si>
    <t xml:space="preserve">Lê Minh </t>
  </si>
  <si>
    <t xml:space="preserve">Nguyễn Thị Mai </t>
  </si>
  <si>
    <t xml:space="preserve">Lê Văn Trung </t>
  </si>
  <si>
    <t xml:space="preserve">Phạm Thị Hải </t>
  </si>
  <si>
    <t xml:space="preserve">Trần Thị Kim </t>
  </si>
  <si>
    <t xml:space="preserve">Võ Học </t>
  </si>
  <si>
    <t xml:space="preserve">Nguyễn Tất </t>
  </si>
  <si>
    <t xml:space="preserve">Thái Lê </t>
  </si>
  <si>
    <t xml:space="preserve">Hồ Thị </t>
  </si>
  <si>
    <t xml:space="preserve">Trương Thị Diệu </t>
  </si>
  <si>
    <t xml:space="preserve">Phạm Thị Kim </t>
  </si>
  <si>
    <t xml:space="preserve">Ngô Thị </t>
  </si>
  <si>
    <t xml:space="preserve">Hoàng Hiệp </t>
  </si>
  <si>
    <t xml:space="preserve">Ngô Thị Hồng </t>
  </si>
  <si>
    <t xml:space="preserve">Huỳnh Thị Thanh </t>
  </si>
  <si>
    <t xml:space="preserve">Lương Thị Tố </t>
  </si>
  <si>
    <t xml:space="preserve">Lê Thị Thu </t>
  </si>
  <si>
    <t xml:space="preserve">Nguyễn Minh </t>
  </si>
  <si>
    <t xml:space="preserve">Nguyễn Phan </t>
  </si>
  <si>
    <t xml:space="preserve">Nguyễn Duy </t>
  </si>
  <si>
    <t xml:space="preserve">Nguyễn Thị Huyền </t>
  </si>
  <si>
    <t xml:space="preserve">Đoàn Văn </t>
  </si>
  <si>
    <t xml:space="preserve">Nguyễn Thị Kiều </t>
  </si>
  <si>
    <t xml:space="preserve">Trần Đình Thị </t>
  </si>
  <si>
    <t xml:space="preserve">Nguyễn Đức Tùng </t>
  </si>
  <si>
    <t xml:space="preserve">Phan Đình </t>
  </si>
  <si>
    <t xml:space="preserve">Nguyễn Tiến </t>
  </si>
  <si>
    <t xml:space="preserve">Nguyễn Thị Thu </t>
  </si>
  <si>
    <t xml:space="preserve">Huỳnh Nguyễn </t>
  </si>
  <si>
    <t xml:space="preserve">Lê Thị Thuỳ </t>
  </si>
  <si>
    <t xml:space="preserve">Hồ Văn </t>
  </si>
  <si>
    <t xml:space="preserve">Nguyễn Thị Mỹ </t>
  </si>
  <si>
    <t xml:space="preserve">Trương Thị Hà </t>
  </si>
  <si>
    <t xml:space="preserve">Nguyễn Bảo </t>
  </si>
  <si>
    <t xml:space="preserve">Hồ Thị Mai </t>
  </si>
  <si>
    <t xml:space="preserve">Đỗ Thị Dạ </t>
  </si>
  <si>
    <t xml:space="preserve">Phan Thị Thu </t>
  </si>
  <si>
    <t xml:space="preserve">Boutsady </t>
  </si>
  <si>
    <t xml:space="preserve">Phan Thị Tường </t>
  </si>
  <si>
    <t xml:space="preserve">Trần Thị Thuý </t>
  </si>
  <si>
    <t xml:space="preserve">Nguyễn Nguyễn Trung </t>
  </si>
  <si>
    <t xml:space="preserve">Đặng Thị Thanh </t>
  </si>
  <si>
    <t xml:space="preserve">Huỳnh Thế Minh </t>
  </si>
  <si>
    <t xml:space="preserve">Nguyễn Quốc </t>
  </si>
  <si>
    <t xml:space="preserve">Hà Thị Hương </t>
  </si>
  <si>
    <t xml:space="preserve">Nguyễn Thanh </t>
  </si>
  <si>
    <t xml:space="preserve">Tô Thị </t>
  </si>
  <si>
    <t xml:space="preserve">Vũ Văn </t>
  </si>
  <si>
    <t xml:space="preserve">Cao Thị Khánh </t>
  </si>
  <si>
    <t xml:space="preserve">Trần Thị Hoa </t>
  </si>
  <si>
    <t xml:space="preserve">Hà Thị </t>
  </si>
  <si>
    <t xml:space="preserve">Vũ Thanh </t>
  </si>
  <si>
    <t xml:space="preserve">Võ Thị </t>
  </si>
  <si>
    <t xml:space="preserve">Lê Công </t>
  </si>
  <si>
    <t xml:space="preserve">Dương Thị </t>
  </si>
  <si>
    <t xml:space="preserve">Dương Thị Trà </t>
  </si>
  <si>
    <t xml:space="preserve">Lê Thị thuý </t>
  </si>
  <si>
    <t xml:space="preserve">Lê Thị Thuý </t>
  </si>
  <si>
    <t xml:space="preserve">Lê Phi </t>
  </si>
  <si>
    <t xml:space="preserve">Mai Thanh </t>
  </si>
  <si>
    <t xml:space="preserve">Đinh Quang </t>
  </si>
  <si>
    <t xml:space="preserve">Ngô Thị Vân </t>
  </si>
  <si>
    <t xml:space="preserve">Nguyễn Huỳnh Yên </t>
  </si>
  <si>
    <t xml:space="preserve">Nguyễn Viết Phạm </t>
  </si>
  <si>
    <t xml:space="preserve">Trần Đăng </t>
  </si>
  <si>
    <t xml:space="preserve">Lê Thành </t>
  </si>
  <si>
    <t xml:space="preserve">Hồ Văn Quốc </t>
  </si>
  <si>
    <t xml:space="preserve">Lê Viết </t>
  </si>
  <si>
    <t xml:space="preserve">Lê Tôn </t>
  </si>
  <si>
    <t xml:space="preserve">Hoàng Văn </t>
  </si>
  <si>
    <t xml:space="preserve">Nguyễn Đồng </t>
  </si>
  <si>
    <t xml:space="preserve">Đỗ Nguyễn Cát </t>
  </si>
  <si>
    <t xml:space="preserve">Lê Thị Phương </t>
  </si>
  <si>
    <t xml:space="preserve">Ngô Ngọc Nguyên </t>
  </si>
  <si>
    <t xml:space="preserve">Lê Thị Ngọc </t>
  </si>
  <si>
    <t xml:space="preserve">Lê Ngọc Nhật </t>
  </si>
  <si>
    <t xml:space="preserve">Nguyễn Thị Kim </t>
  </si>
  <si>
    <t xml:space="preserve">Đỗ Thị </t>
  </si>
  <si>
    <t xml:space="preserve">Bùi Văn </t>
  </si>
  <si>
    <t xml:space="preserve">Lê Thuỵ </t>
  </si>
  <si>
    <t xml:space="preserve">Nguyễn Đình Minh </t>
  </si>
  <si>
    <t xml:space="preserve">Trần Thị Thanh </t>
  </si>
  <si>
    <t xml:space="preserve">Hà Thị Minh </t>
  </si>
  <si>
    <t xml:space="preserve">Phan Thị Ánh </t>
  </si>
  <si>
    <t xml:space="preserve">Phan Kim </t>
  </si>
  <si>
    <t xml:space="preserve">Trần Tiến </t>
  </si>
  <si>
    <t xml:space="preserve">Trần Thượng </t>
  </si>
  <si>
    <t xml:space="preserve">Lê Bá Thanh </t>
  </si>
  <si>
    <t xml:space="preserve">Lê Hải </t>
  </si>
  <si>
    <t xml:space="preserve">Trương Thành </t>
  </si>
  <si>
    <t xml:space="preserve">Trần Hữu </t>
  </si>
  <si>
    <t xml:space="preserve">Lê Hồng Tấn </t>
  </si>
  <si>
    <t xml:space="preserve">Lê Việt </t>
  </si>
  <si>
    <t xml:space="preserve">Lê Quốc </t>
  </si>
  <si>
    <t xml:space="preserve">Hồ Thị Thu </t>
  </si>
  <si>
    <t xml:space="preserve">Đinh Thị Diệu </t>
  </si>
  <si>
    <t xml:space="preserve">Hoàng Hồ Nhật </t>
  </si>
  <si>
    <t xml:space="preserve">Trần Thị Cẩm </t>
  </si>
  <si>
    <t xml:space="preserve">Đỗ Thị Yến </t>
  </si>
  <si>
    <t xml:space="preserve">Lê Phương Thảo </t>
  </si>
  <si>
    <t xml:space="preserve">Nguyễn Thị Vân </t>
  </si>
  <si>
    <t xml:space="preserve">Phan Thị Ngọc </t>
  </si>
  <si>
    <t xml:space="preserve">Lê Đức Trung </t>
  </si>
  <si>
    <t xml:space="preserve">Lê Gia </t>
  </si>
  <si>
    <t xml:space="preserve">Võ Văn Nhật </t>
  </si>
  <si>
    <t xml:space="preserve">Hồ Thị Phương </t>
  </si>
  <si>
    <t xml:space="preserve">Đoàn Thị Hương </t>
  </si>
  <si>
    <t xml:space="preserve">Ngô Anh </t>
  </si>
  <si>
    <t xml:space="preserve">Nguyễn Trí </t>
  </si>
  <si>
    <t xml:space="preserve">Phạm Thị Khánh </t>
  </si>
  <si>
    <t xml:space="preserve">Hoàng Nguyên </t>
  </si>
  <si>
    <t xml:space="preserve">Nguyễn Uyên </t>
  </si>
  <si>
    <t xml:space="preserve">Nguyễn Sơn </t>
  </si>
  <si>
    <t xml:space="preserve">Huỳnh Ngọc </t>
  </si>
  <si>
    <t xml:space="preserve">Lê Thị Hương </t>
  </si>
  <si>
    <t xml:space="preserve">Trần Thị Bích </t>
  </si>
  <si>
    <t xml:space="preserve">Phan Tiểu </t>
  </si>
  <si>
    <t xml:space="preserve">Bùi Vũ Nhật </t>
  </si>
  <si>
    <t xml:space="preserve">Trần Lê Phương </t>
  </si>
  <si>
    <t xml:space="preserve">Kê Thị </t>
  </si>
  <si>
    <t xml:space="preserve">Cao Thị Mỹ </t>
  </si>
  <si>
    <t>15L4021059</t>
  </si>
  <si>
    <t>Trần Ngọc Ngân</t>
  </si>
  <si>
    <t>16F7531009</t>
  </si>
  <si>
    <t>17K4011203</t>
  </si>
  <si>
    <t>Trần Hồ Thuỳ</t>
  </si>
  <si>
    <t>14T2011048</t>
  </si>
  <si>
    <t xml:space="preserve">Đoàn Minh </t>
  </si>
  <si>
    <t>15T6011101</t>
  </si>
  <si>
    <t>Nguyễn Thị Phước</t>
  </si>
  <si>
    <t>15T6011095</t>
  </si>
  <si>
    <t>Trần Thị Hân</t>
  </si>
  <si>
    <t>15T6061030</t>
  </si>
  <si>
    <t>15K4101052</t>
  </si>
  <si>
    <t>Trực</t>
  </si>
  <si>
    <t>Phan Công</t>
  </si>
  <si>
    <t>15K4071141</t>
  </si>
  <si>
    <t>Nguyễn Đình Minh</t>
  </si>
  <si>
    <t>16Y3011294</t>
  </si>
  <si>
    <t>15K4076002</t>
  </si>
  <si>
    <t>Sounsaiyavongsa Jackkee</t>
  </si>
  <si>
    <t>15L3071085</t>
  </si>
  <si>
    <t>Võ Lê Minh</t>
  </si>
  <si>
    <t>14Y3011858</t>
  </si>
  <si>
    <t>Nguyễn Ngọc Thiên</t>
  </si>
  <si>
    <t>15F7551041</t>
  </si>
  <si>
    <t>Phan Thị Thuý</t>
  </si>
  <si>
    <t>13T6011031</t>
  </si>
  <si>
    <t>Huỳnh Thị Như</t>
  </si>
  <si>
    <t>Diễm</t>
  </si>
  <si>
    <t>13Y3015016</t>
  </si>
  <si>
    <t>14T1041150</t>
  </si>
  <si>
    <t>14T1041111</t>
  </si>
  <si>
    <t>16Y3041078</t>
  </si>
  <si>
    <t>Lê Đức</t>
  </si>
  <si>
    <t>15A5011372</t>
  </si>
  <si>
    <t>Võ Thị Như</t>
  </si>
  <si>
    <t>16T1021020</t>
  </si>
  <si>
    <t>15K4051108</t>
  </si>
  <si>
    <t>Đào Thị Thanh</t>
  </si>
  <si>
    <t>Tâm</t>
  </si>
  <si>
    <t>14T1021204</t>
  </si>
  <si>
    <t>Thạnh</t>
  </si>
  <si>
    <t>16T1021070</t>
  </si>
  <si>
    <t>Lê Tùng</t>
  </si>
  <si>
    <t>17S9011037</t>
  </si>
  <si>
    <t>Lê Thị Hồng</t>
  </si>
  <si>
    <t>Hoàng Công</t>
  </si>
  <si>
    <t>14D4021061</t>
  </si>
  <si>
    <t>Hạ</t>
  </si>
  <si>
    <t>Lê Thị Bích</t>
  </si>
  <si>
    <t>ngân</t>
  </si>
  <si>
    <t>14D4021192</t>
  </si>
  <si>
    <t>15F7511270</t>
  </si>
  <si>
    <t>14L3011072</t>
  </si>
  <si>
    <t>14L3011117</t>
  </si>
  <si>
    <t>16T6051119</t>
  </si>
  <si>
    <t>15T6061101</t>
  </si>
  <si>
    <t>15T6061142</t>
  </si>
  <si>
    <t>15T6061071</t>
  </si>
  <si>
    <t>15L3061180</t>
  </si>
  <si>
    <t>16F7551108</t>
  </si>
  <si>
    <t>16F7511185</t>
  </si>
  <si>
    <t>15T6061010</t>
  </si>
  <si>
    <t>16T3011031</t>
  </si>
  <si>
    <t>15T6041017</t>
  </si>
  <si>
    <t>14L3091065</t>
  </si>
  <si>
    <t>15K4011180</t>
  </si>
  <si>
    <t>14K4011120</t>
  </si>
  <si>
    <t>14L1021009</t>
  </si>
  <si>
    <t>15L3021112</t>
  </si>
  <si>
    <t>Hoàng Anh</t>
  </si>
  <si>
    <t>Phi</t>
  </si>
  <si>
    <t>Trương Thế</t>
  </si>
  <si>
    <t>Trương Thị Thanh</t>
  </si>
  <si>
    <t>Ngô Thị</t>
  </si>
  <si>
    <t>Hà Văn</t>
  </si>
  <si>
    <t>Lê Ngọc Quỳnh</t>
  </si>
  <si>
    <t>Nguyễn Bá Băng</t>
  </si>
  <si>
    <t>Huỳnh Lê Quang</t>
  </si>
  <si>
    <t>Lê Phương</t>
  </si>
  <si>
    <t>Mai Tấn</t>
  </si>
  <si>
    <t>15T6081051</t>
  </si>
  <si>
    <t>Trần Quốc</t>
  </si>
  <si>
    <t>Ái</t>
  </si>
  <si>
    <t>15T6071020</t>
  </si>
  <si>
    <t>15T6071035</t>
  </si>
  <si>
    <t>15L3081257</t>
  </si>
  <si>
    <t>15T6011025</t>
  </si>
  <si>
    <t>Phạm Thuỷ</t>
  </si>
  <si>
    <t>Võ THị Đan</t>
  </si>
  <si>
    <t>15T6061122</t>
  </si>
  <si>
    <t>Nguyễn Thị Hoài</t>
  </si>
  <si>
    <t>Nguyễn Ngô Uyên</t>
  </si>
  <si>
    <t>15K4041064</t>
  </si>
  <si>
    <t>Trần Khánh</t>
  </si>
  <si>
    <t>Hà Quốc</t>
  </si>
  <si>
    <t>16Y3021052</t>
  </si>
  <si>
    <t>15Y3011205</t>
  </si>
  <si>
    <t>Lê Bảo</t>
  </si>
  <si>
    <t>16T6051160</t>
  </si>
  <si>
    <t>Võ Đức</t>
  </si>
  <si>
    <t>16T6051161</t>
  </si>
  <si>
    <t>16T6051162</t>
  </si>
  <si>
    <t>14D4011096</t>
  </si>
  <si>
    <t>Lương Đức</t>
  </si>
  <si>
    <t>Mai Minh</t>
  </si>
  <si>
    <t>Mã SV</t>
  </si>
  <si>
    <t>Môn</t>
  </si>
  <si>
    <t>Đinh Thị Như</t>
  </si>
  <si>
    <t>Ngô Tấn</t>
  </si>
  <si>
    <t>16T2011005</t>
  </si>
  <si>
    <t>Nguyễn Công Bình</t>
  </si>
  <si>
    <t>16K4121036</t>
  </si>
  <si>
    <t>15F7521025</t>
  </si>
  <si>
    <t>Huấn</t>
  </si>
  <si>
    <t>15L3061132</t>
  </si>
  <si>
    <t>14F7551191</t>
  </si>
  <si>
    <t>Ngô Trang Nhã</t>
  </si>
  <si>
    <t>15K4011059</t>
  </si>
  <si>
    <t>Saychaleun Phethaksone</t>
  </si>
  <si>
    <t>16Y3021005</t>
  </si>
  <si>
    <t>16L1041045</t>
  </si>
  <si>
    <t>Hoàng Tiến</t>
  </si>
  <si>
    <t>Võ Phạm Quuỳnh</t>
  </si>
  <si>
    <t>16Y3011284</t>
  </si>
  <si>
    <t>Trương Chí</t>
  </si>
  <si>
    <t>15T6071052</t>
  </si>
  <si>
    <t>Phạm Xuân</t>
  </si>
  <si>
    <t>Vũ Nhật</t>
  </si>
  <si>
    <t>17Y3015006</t>
  </si>
  <si>
    <t>Đào Hữu</t>
  </si>
  <si>
    <t>13N8061022</t>
  </si>
  <si>
    <t>Nguyễn Thị Tuyết</t>
  </si>
  <si>
    <t>14K4081078</t>
  </si>
  <si>
    <t>Trương Đức</t>
  </si>
  <si>
    <t>14D4011563</t>
  </si>
  <si>
    <t>Viện</t>
  </si>
  <si>
    <t>13K4021394</t>
  </si>
  <si>
    <t>Nguyễn Thành Thiện</t>
  </si>
  <si>
    <t>16T1021085</t>
  </si>
  <si>
    <t>14L3151025</t>
  </si>
  <si>
    <t>Đặng Thị Tường</t>
  </si>
  <si>
    <t>Phạm Bích</t>
  </si>
  <si>
    <t>15F7511306</t>
  </si>
  <si>
    <t>Lịnh</t>
  </si>
  <si>
    <t>Trương Thị Diệp</t>
  </si>
  <si>
    <t xml:space="preserve">           ĐẠI HỌC HUẾ</t>
  </si>
  <si>
    <t xml:space="preserve">Họ và </t>
  </si>
  <si>
    <t>tên</t>
  </si>
  <si>
    <t>Giới tính</t>
  </si>
  <si>
    <t>Điểm quá trình</t>
  </si>
  <si>
    <t>CC 20%</t>
  </si>
  <si>
    <t>KT 20%</t>
  </si>
  <si>
    <t>Tới</t>
  </si>
  <si>
    <t>Đặng Thị Thanh</t>
  </si>
  <si>
    <t>Trần Đình</t>
  </si>
  <si>
    <t>Điểm số</t>
  </si>
  <si>
    <t>Điểm chữ</t>
  </si>
  <si>
    <r>
      <t xml:space="preserve">  </t>
    </r>
    <r>
      <rPr>
        <b/>
        <u val="single"/>
        <sz val="12"/>
        <rFont val="Times New Roman"/>
        <family val="1"/>
      </rPr>
      <t>Độc lập - Tự do - Hạnh phúc</t>
    </r>
  </si>
  <si>
    <t>BẢNG GHI KẾT QUẢ HỌC PHẦN</t>
  </si>
  <si>
    <t>Lớp: ........................................Nội dung: ……………………………....</t>
  </si>
  <si>
    <t>Điểm TKTHP 60%</t>
  </si>
  <si>
    <t>Điểm học phần</t>
  </si>
  <si>
    <t>NHÓM</t>
  </si>
  <si>
    <t xml:space="preserve">  Thừa Thiên Huế,  ngày  27   tháng  7   năm 2017</t>
  </si>
  <si>
    <t>TỔ TRƯỞNG TỔ ĐT-KHHTQT</t>
  </si>
  <si>
    <t>CB. ĐỌC ĐIỂM</t>
  </si>
  <si>
    <t>CB. VÀO ĐIỂM</t>
  </si>
  <si>
    <t xml:space="preserve">             (Ký và ghi họ tên)</t>
  </si>
  <si>
    <t xml:space="preserve"> (Ký và ghi họ tên)</t>
  </si>
  <si>
    <t>Mai Thị Thuỳ</t>
  </si>
  <si>
    <t>Đỗ Thanh Thảo</t>
  </si>
  <si>
    <t>Hồ Thị Phương</t>
  </si>
  <si>
    <t>Trương Hoàng Khánh</t>
  </si>
  <si>
    <t>15F7561030</t>
  </si>
  <si>
    <t>Lê Đăng Quang</t>
  </si>
  <si>
    <t>Phan Thị Kiều</t>
  </si>
  <si>
    <t>Lê Hoàn</t>
  </si>
  <si>
    <t xml:space="preserve">Đặng Thị Trà </t>
  </si>
  <si>
    <t>15S1131008</t>
  </si>
  <si>
    <t>16S1031080</t>
  </si>
  <si>
    <t xml:space="preserve">Học kỳ: HÈ    Năm học: 2017- 2018 </t>
  </si>
  <si>
    <t>13N8011022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</si>
</sst>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4">
    <font>
      <sz val="14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1.5"/>
      <name val="Times New Roman"/>
      <family val="1"/>
    </font>
    <font>
      <sz val="14"/>
      <color indexed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15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168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1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411480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19050</xdr:rowOff>
    </xdr:from>
    <xdr:to>
      <xdr:col>7</xdr:col>
      <xdr:colOff>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411480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19050</xdr:rowOff>
    </xdr:from>
    <xdr:to>
      <xdr:col>7</xdr:col>
      <xdr:colOff>0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411480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19050</xdr:rowOff>
    </xdr:from>
    <xdr:to>
      <xdr:col>7</xdr:col>
      <xdr:colOff>0</xdr:colOff>
      <xdr:row>2</xdr:row>
      <xdr:rowOff>19050</xdr:rowOff>
    </xdr:to>
    <xdr:sp>
      <xdr:nvSpPr>
        <xdr:cNvPr id="4" name="Line 4"/>
        <xdr:cNvSpPr>
          <a:spLocks/>
        </xdr:cNvSpPr>
      </xdr:nvSpPr>
      <xdr:spPr>
        <a:xfrm>
          <a:off x="411480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276225</xdr:colOff>
      <xdr:row>2</xdr:row>
      <xdr:rowOff>19050</xdr:rowOff>
    </xdr:from>
    <xdr:to>
      <xdr:col>2</xdr:col>
      <xdr:colOff>542925</xdr:colOff>
      <xdr:row>2</xdr:row>
      <xdr:rowOff>19050</xdr:rowOff>
    </xdr:to>
    <xdr:sp>
      <xdr:nvSpPr>
        <xdr:cNvPr id="5" name="Straight Connector 5"/>
        <xdr:cNvSpPr>
          <a:spLocks/>
        </xdr:cNvSpPr>
      </xdr:nvSpPr>
      <xdr:spPr>
        <a:xfrm>
          <a:off x="542925" y="5334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3"/>
  <sheetViews>
    <sheetView tabSelected="1" zoomScalePageLayoutView="0" workbookViewId="0" topLeftCell="A1">
      <selection activeCell="O7" sqref="O7"/>
    </sheetView>
  </sheetViews>
  <sheetFormatPr defaultColWidth="8.88671875" defaultRowHeight="20.25" customHeight="1"/>
  <cols>
    <col min="1" max="1" width="3.10546875" style="0" customWidth="1"/>
    <col min="2" max="2" width="9.99609375" style="0" customWidth="1"/>
    <col min="3" max="3" width="14.6640625" style="0" customWidth="1"/>
    <col min="4" max="4" width="6.99609375" style="0" customWidth="1"/>
    <col min="5" max="5" width="4.3359375" style="0" customWidth="1"/>
    <col min="6" max="7" width="4.4453125" style="0" customWidth="1"/>
    <col min="8" max="8" width="4.6640625" style="0" customWidth="1"/>
    <col min="9" max="9" width="5.3359375" style="0" customWidth="1"/>
    <col min="10" max="10" width="5.99609375" style="0" customWidth="1"/>
    <col min="11" max="11" width="10.21484375" style="48" customWidth="1"/>
    <col min="12" max="12" width="5.99609375" style="40" customWidth="1"/>
  </cols>
  <sheetData>
    <row r="1" spans="1:12" ht="20.25" customHeight="1">
      <c r="A1" s="34" t="s">
        <v>1302</v>
      </c>
      <c r="B1" s="15"/>
      <c r="C1" s="16"/>
      <c r="D1" s="16"/>
      <c r="E1" s="20"/>
      <c r="G1" s="35"/>
      <c r="H1" s="17" t="s">
        <v>37</v>
      </c>
      <c r="I1" s="36"/>
      <c r="J1" s="37"/>
      <c r="L1" s="38"/>
    </row>
    <row r="2" spans="1:12" ht="20.25" customHeight="1">
      <c r="A2" s="39" t="s">
        <v>75</v>
      </c>
      <c r="B2" s="18"/>
      <c r="C2" s="19"/>
      <c r="D2" s="16"/>
      <c r="G2" s="35"/>
      <c r="H2" s="17" t="s">
        <v>1314</v>
      </c>
      <c r="I2" s="36"/>
      <c r="J2" s="37"/>
      <c r="L2" s="38"/>
    </row>
    <row r="3" spans="1:12" ht="20.25" customHeight="1">
      <c r="A3" s="20"/>
      <c r="B3" s="21"/>
      <c r="C3" s="16"/>
      <c r="D3" s="16"/>
      <c r="E3" s="16"/>
      <c r="F3" s="20"/>
      <c r="G3" s="20"/>
      <c r="H3" s="20"/>
      <c r="I3" s="35"/>
      <c r="J3" s="35"/>
      <c r="L3" s="38"/>
    </row>
    <row r="4" spans="1:12" ht="20.25" customHeight="1">
      <c r="A4" s="50" t="s">
        <v>1315</v>
      </c>
      <c r="B4" s="50"/>
      <c r="C4" s="50"/>
      <c r="D4" s="50"/>
      <c r="E4" s="50"/>
      <c r="F4" s="50"/>
      <c r="G4" s="50"/>
      <c r="H4" s="50"/>
      <c r="I4" s="50"/>
      <c r="J4" s="50"/>
      <c r="L4" s="38"/>
    </row>
    <row r="5" spans="1:12" ht="20.25" customHeight="1">
      <c r="A5" s="51" t="s">
        <v>1337</v>
      </c>
      <c r="B5" s="51"/>
      <c r="C5" s="51"/>
      <c r="D5" s="51"/>
      <c r="E5" s="51"/>
      <c r="F5" s="51"/>
      <c r="G5" s="51"/>
      <c r="H5" s="51"/>
      <c r="I5" s="51"/>
      <c r="J5" s="51"/>
      <c r="L5" s="38"/>
    </row>
    <row r="6" spans="1:12" ht="24.75" customHeight="1">
      <c r="A6" s="52" t="s">
        <v>1316</v>
      </c>
      <c r="B6" s="52"/>
      <c r="C6" s="52"/>
      <c r="D6" s="52"/>
      <c r="E6" s="52"/>
      <c r="F6" s="52"/>
      <c r="G6" s="52"/>
      <c r="H6" s="52"/>
      <c r="I6" s="52"/>
      <c r="J6" s="52"/>
      <c r="K6" s="59"/>
      <c r="L6" s="38"/>
    </row>
    <row r="7" spans="11:12" ht="21" customHeight="1">
      <c r="K7" s="61"/>
      <c r="L7" s="62"/>
    </row>
    <row r="8" spans="1:12" ht="31.5" customHeight="1">
      <c r="A8" s="53" t="s">
        <v>29</v>
      </c>
      <c r="B8" s="53" t="s">
        <v>1262</v>
      </c>
      <c r="C8" s="55" t="s">
        <v>1303</v>
      </c>
      <c r="D8" s="56" t="s">
        <v>1304</v>
      </c>
      <c r="E8" s="53" t="s">
        <v>1305</v>
      </c>
      <c r="F8" s="53" t="s">
        <v>1306</v>
      </c>
      <c r="G8" s="53"/>
      <c r="H8" s="54" t="s">
        <v>1317</v>
      </c>
      <c r="I8" s="53" t="s">
        <v>1318</v>
      </c>
      <c r="J8" s="53"/>
      <c r="K8" s="63" t="s">
        <v>1319</v>
      </c>
      <c r="L8" s="64" t="s">
        <v>1263</v>
      </c>
    </row>
    <row r="9" spans="1:12" ht="30" customHeight="1">
      <c r="A9" s="53"/>
      <c r="B9" s="53"/>
      <c r="C9" s="55"/>
      <c r="D9" s="56"/>
      <c r="E9" s="53"/>
      <c r="F9" s="41" t="s">
        <v>1307</v>
      </c>
      <c r="G9" s="41" t="s">
        <v>1308</v>
      </c>
      <c r="H9" s="54"/>
      <c r="I9" s="41" t="s">
        <v>1312</v>
      </c>
      <c r="J9" s="41" t="s">
        <v>1313</v>
      </c>
      <c r="K9" s="63"/>
      <c r="L9" s="64"/>
    </row>
    <row r="10" spans="1:12" ht="19.5" customHeight="1">
      <c r="A10" s="42">
        <f>COUNTIF($K$8:K10,K10)</f>
        <v>1</v>
      </c>
      <c r="B10" s="10" t="s">
        <v>909</v>
      </c>
      <c r="C10" s="11" t="s">
        <v>464</v>
      </c>
      <c r="D10" s="13" t="s">
        <v>910</v>
      </c>
      <c r="E10" s="2" t="s">
        <v>121</v>
      </c>
      <c r="F10" s="32">
        <v>5</v>
      </c>
      <c r="G10" s="32">
        <v>7</v>
      </c>
      <c r="H10" s="32">
        <v>6</v>
      </c>
      <c r="I10" s="49">
        <f>ROUND((F10*0.2+G10*0.2+H10*0.6),1)</f>
        <v>6</v>
      </c>
      <c r="J10" s="45" t="str">
        <f>IF(I10&lt;4,"F",IF(I10&lt;5.5,"D",IF(I10&lt;7,"C",IF(I10&lt;8.5,"B","A"))))</f>
        <v>C</v>
      </c>
      <c r="K10" s="60" t="s">
        <v>10</v>
      </c>
      <c r="L10" s="3" t="s">
        <v>32</v>
      </c>
    </row>
    <row r="11" spans="1:12" ht="19.5" customHeight="1">
      <c r="A11" s="42">
        <f>COUNTIF($K$8:K11,K11)</f>
        <v>2</v>
      </c>
      <c r="B11" s="14" t="s">
        <v>846</v>
      </c>
      <c r="C11" s="22" t="s">
        <v>91</v>
      </c>
      <c r="D11" s="12" t="s">
        <v>47</v>
      </c>
      <c r="E11" s="2" t="s">
        <v>417</v>
      </c>
      <c r="F11" s="32">
        <v>8</v>
      </c>
      <c r="G11" s="32">
        <v>5</v>
      </c>
      <c r="H11" s="32">
        <v>7</v>
      </c>
      <c r="I11" s="49">
        <f>ROUND((F11*0.2+G11*0.2+H11*0.6),1)</f>
        <v>6.8</v>
      </c>
      <c r="J11" s="45" t="str">
        <f>IF(I11&lt;4,"F",IF(I11&lt;5.5,"D",IF(I11&lt;7,"C",IF(I11&lt;8.5,"B","A"))))</f>
        <v>C</v>
      </c>
      <c r="K11" s="60" t="s">
        <v>10</v>
      </c>
      <c r="L11" s="3" t="s">
        <v>32</v>
      </c>
    </row>
    <row r="12" spans="1:12" s="46" customFormat="1" ht="19.5" customHeight="1">
      <c r="A12" s="42">
        <f>COUNTIF($K$8:K12,K12)</f>
        <v>3</v>
      </c>
      <c r="B12" s="14" t="s">
        <v>289</v>
      </c>
      <c r="C12" s="24" t="s">
        <v>1135</v>
      </c>
      <c r="D12" s="25" t="s">
        <v>112</v>
      </c>
      <c r="E12" s="2" t="s">
        <v>417</v>
      </c>
      <c r="F12" s="32">
        <v>8</v>
      </c>
      <c r="G12" s="32">
        <v>6</v>
      </c>
      <c r="H12" s="32">
        <v>7</v>
      </c>
      <c r="I12" s="49">
        <f>ROUND((F12*0.2+G12*0.2+H12*0.6),1)</f>
        <v>7</v>
      </c>
      <c r="J12" s="45" t="str">
        <f>IF(I12&lt;4,"F",IF(I12&lt;5.5,"D",IF(I12&lt;7,"C",IF(I12&lt;8.5,"B","A"))))</f>
        <v>B</v>
      </c>
      <c r="K12" s="60" t="s">
        <v>10</v>
      </c>
      <c r="L12" s="3" t="s">
        <v>32</v>
      </c>
    </row>
    <row r="13" spans="1:12" ht="19.5" customHeight="1">
      <c r="A13" s="42">
        <f>COUNTIF($K$8:K13,K13)</f>
        <v>4</v>
      </c>
      <c r="B13" s="14" t="s">
        <v>247</v>
      </c>
      <c r="C13" s="22" t="s">
        <v>364</v>
      </c>
      <c r="D13" s="12" t="s">
        <v>114</v>
      </c>
      <c r="E13" s="2" t="s">
        <v>121</v>
      </c>
      <c r="F13" s="32">
        <v>8</v>
      </c>
      <c r="G13" s="32">
        <v>5</v>
      </c>
      <c r="H13" s="32">
        <v>5</v>
      </c>
      <c r="I13" s="43">
        <f>ROUND((F13*0.2+G13*0.2+H13*0.6),0)</f>
        <v>6</v>
      </c>
      <c r="J13" s="44" t="str">
        <f>CHOOSE(VALUE(SUBSTITUTE(LEFT(I13,2),",",""))+1,"Không","Một","Hai","Ba","Bốn","Năm","Sáu","Bảy","Tám","Chín","Mười")&amp;IF(ISERR(FIND(",",I13,1)),"","Phẩy năm")</f>
        <v>Sáu</v>
      </c>
      <c r="K13" s="60" t="s">
        <v>10</v>
      </c>
      <c r="L13" s="3" t="s">
        <v>32</v>
      </c>
    </row>
    <row r="14" spans="1:12" ht="19.5" customHeight="1">
      <c r="A14" s="42">
        <f>COUNTIF($K$8:K14,K14)</f>
        <v>5</v>
      </c>
      <c r="B14" s="2" t="s">
        <v>99</v>
      </c>
      <c r="C14" s="23" t="s">
        <v>854</v>
      </c>
      <c r="D14" s="9" t="s">
        <v>114</v>
      </c>
      <c r="E14" s="2"/>
      <c r="F14" s="32">
        <v>9</v>
      </c>
      <c r="G14" s="32">
        <v>8</v>
      </c>
      <c r="H14" s="32">
        <v>6</v>
      </c>
      <c r="I14" s="43">
        <f>ROUND((F14*0.2+G14*0.2+H14*0.6),0)</f>
        <v>7</v>
      </c>
      <c r="J14" s="44" t="str">
        <f>CHOOSE(VALUE(SUBSTITUTE(LEFT(I14,2),",",""))+1,"Không","Một","Hai","Ba","Bốn","Năm","Sáu","Bảy","Tám","Chín","Mười")&amp;IF(ISERR(FIND(",",I14,1)),"","Phẩy năm")</f>
        <v>Bảy</v>
      </c>
      <c r="K14" s="60" t="s">
        <v>10</v>
      </c>
      <c r="L14" s="3" t="s">
        <v>32</v>
      </c>
    </row>
    <row r="15" spans="1:12" ht="19.5" customHeight="1">
      <c r="A15" s="42">
        <f>COUNTIF($K$8:K15,K15)</f>
        <v>6</v>
      </c>
      <c r="B15" s="2" t="s">
        <v>290</v>
      </c>
      <c r="C15" s="5" t="s">
        <v>1136</v>
      </c>
      <c r="D15" s="7" t="s">
        <v>114</v>
      </c>
      <c r="E15" s="2" t="s">
        <v>417</v>
      </c>
      <c r="F15" s="32">
        <v>8</v>
      </c>
      <c r="G15" s="32">
        <v>7</v>
      </c>
      <c r="H15" s="32">
        <v>5</v>
      </c>
      <c r="I15" s="49">
        <f>ROUND((F15*0.2+G15*0.2+H15*0.6),1)</f>
        <v>6</v>
      </c>
      <c r="J15" s="45" t="str">
        <f>IF(I15&lt;4,"F",IF(I15&lt;5.5,"D",IF(I15&lt;7,"C",IF(I15&lt;8.5,"B","A"))))</f>
        <v>C</v>
      </c>
      <c r="K15" s="60" t="s">
        <v>10</v>
      </c>
      <c r="L15" s="3" t="s">
        <v>32</v>
      </c>
    </row>
    <row r="16" spans="1:12" ht="19.5" customHeight="1">
      <c r="A16" s="42">
        <f>COUNTIF($K$8:K16,K16)</f>
        <v>7</v>
      </c>
      <c r="B16" s="2" t="s">
        <v>310</v>
      </c>
      <c r="C16" s="5" t="s">
        <v>129</v>
      </c>
      <c r="D16" s="7" t="s">
        <v>1018</v>
      </c>
      <c r="E16" s="2" t="s">
        <v>417</v>
      </c>
      <c r="F16" s="32">
        <v>5</v>
      </c>
      <c r="G16" s="32">
        <v>6</v>
      </c>
      <c r="H16" s="32">
        <v>7</v>
      </c>
      <c r="I16" s="49">
        <f>ROUND((F16*0.2+G16*0.2+H16*0.6),1)</f>
        <v>6.4</v>
      </c>
      <c r="J16" s="45" t="str">
        <f>IF(I16&lt;4,"F",IF(I16&lt;5.5,"D",IF(I16&lt;7,"C",IF(I16&lt;8.5,"B","A"))))</f>
        <v>C</v>
      </c>
      <c r="K16" s="60" t="s">
        <v>10</v>
      </c>
      <c r="L16" s="3" t="s">
        <v>32</v>
      </c>
    </row>
    <row r="17" spans="1:12" ht="19.5" customHeight="1">
      <c r="A17" s="42">
        <f>COUNTIF($K$8:K17,K17)</f>
        <v>8</v>
      </c>
      <c r="B17" s="2" t="s">
        <v>953</v>
      </c>
      <c r="C17" s="23" t="s">
        <v>138</v>
      </c>
      <c r="D17" s="9" t="s">
        <v>351</v>
      </c>
      <c r="E17" s="2" t="s">
        <v>417</v>
      </c>
      <c r="F17" s="32">
        <v>8</v>
      </c>
      <c r="G17" s="32">
        <v>7</v>
      </c>
      <c r="H17" s="32">
        <v>5</v>
      </c>
      <c r="I17" s="43">
        <f>ROUND((F17*0.2+G17*0.2+H17*0.6),0)</f>
        <v>6</v>
      </c>
      <c r="J17" s="44" t="str">
        <f>CHOOSE(VALUE(SUBSTITUTE(LEFT(I17,2),",",""))+1,"Không","Một","Hai","Ba","Bốn","Năm","Sáu","Bảy","Tám","Chín","Mười")&amp;IF(ISERR(FIND(",",I17,1)),"","Phẩy năm")</f>
        <v>Sáu</v>
      </c>
      <c r="K17" s="60" t="s">
        <v>10</v>
      </c>
      <c r="L17" s="3" t="s">
        <v>32</v>
      </c>
    </row>
    <row r="18" spans="1:12" ht="19.5" customHeight="1">
      <c r="A18" s="42">
        <f>COUNTIF($K$8:K18,K18)</f>
        <v>9</v>
      </c>
      <c r="B18" s="2" t="s">
        <v>270</v>
      </c>
      <c r="C18" s="5" t="s">
        <v>1118</v>
      </c>
      <c r="D18" s="7" t="s">
        <v>1012</v>
      </c>
      <c r="E18" s="2" t="s">
        <v>417</v>
      </c>
      <c r="F18" s="32">
        <v>6</v>
      </c>
      <c r="G18" s="32">
        <v>8</v>
      </c>
      <c r="H18" s="32">
        <v>6</v>
      </c>
      <c r="I18" s="43">
        <f>ROUND((F18*0.2+G18*0.2+H18*0.6),0)</f>
        <v>6</v>
      </c>
      <c r="J18" s="44" t="str">
        <f>CHOOSE(VALUE(SUBSTITUTE(LEFT(I18,2),",",""))+1,"Không","Một","Hai","Ba","Bốn","Năm","Sáu","Bảy","Tám","Chín","Mười")&amp;IF(ISERR(FIND(",",I18,1)),"","Phẩy năm")</f>
        <v>Sáu</v>
      </c>
      <c r="K18" s="60" t="s">
        <v>10</v>
      </c>
      <c r="L18" s="3" t="s">
        <v>32</v>
      </c>
    </row>
    <row r="19" spans="1:12" ht="19.5" customHeight="1">
      <c r="A19" s="42">
        <f>COUNTIF($K$8:K19,K19)</f>
        <v>10</v>
      </c>
      <c r="B19" s="2" t="s">
        <v>228</v>
      </c>
      <c r="C19" s="5" t="s">
        <v>1088</v>
      </c>
      <c r="D19" s="7" t="s">
        <v>38</v>
      </c>
      <c r="E19" s="2"/>
      <c r="F19" s="32">
        <v>8</v>
      </c>
      <c r="G19" s="32">
        <v>8</v>
      </c>
      <c r="H19" s="32">
        <v>8</v>
      </c>
      <c r="I19" s="43">
        <f>ROUND((F19*0.2+G19*0.2+H19*0.6),0)</f>
        <v>8</v>
      </c>
      <c r="J19" s="44" t="str">
        <f>CHOOSE(VALUE(SUBSTITUTE(LEFT(I19,2),",",""))+1,"Không","Một","Hai","Ba","Bốn","Năm","Sáu","Bảy","Tám","Chín","Mười")&amp;IF(ISERR(FIND(",",I19,1)),"","Phẩy năm")</f>
        <v>Tám</v>
      </c>
      <c r="K19" s="60" t="s">
        <v>10</v>
      </c>
      <c r="L19" s="3" t="s">
        <v>32</v>
      </c>
    </row>
    <row r="20" spans="1:12" ht="19.5" customHeight="1">
      <c r="A20" s="42">
        <f>COUNTIF($K$8:K20,K20)</f>
        <v>11</v>
      </c>
      <c r="B20" s="2" t="s">
        <v>748</v>
      </c>
      <c r="C20" s="23" t="s">
        <v>749</v>
      </c>
      <c r="D20" s="9" t="s">
        <v>55</v>
      </c>
      <c r="E20" s="2"/>
      <c r="F20" s="32">
        <v>9</v>
      </c>
      <c r="G20" s="32">
        <v>9</v>
      </c>
      <c r="H20" s="32">
        <v>6</v>
      </c>
      <c r="I20" s="43">
        <f>ROUND((F20*0.2+G20*0.2+H20*0.6),0)</f>
        <v>7</v>
      </c>
      <c r="J20" s="44" t="str">
        <f>CHOOSE(VALUE(SUBSTITUTE(LEFT(I20,2),",",""))+1,"Không","Một","Hai","Ba","Bốn","Năm","Sáu","Bảy","Tám","Chín","Mười")&amp;IF(ISERR(FIND(",",I20,1)),"","Phẩy năm")</f>
        <v>Bảy</v>
      </c>
      <c r="K20" s="60" t="s">
        <v>10</v>
      </c>
      <c r="L20" s="3" t="s">
        <v>32</v>
      </c>
    </row>
    <row r="21" spans="1:12" ht="19.5" customHeight="1">
      <c r="A21" s="42">
        <f>COUNTIF($K$8:K21,K21)</f>
        <v>12</v>
      </c>
      <c r="B21" s="2" t="s">
        <v>176</v>
      </c>
      <c r="C21" s="5" t="s">
        <v>1043</v>
      </c>
      <c r="D21" s="7" t="s">
        <v>993</v>
      </c>
      <c r="E21" s="2" t="s">
        <v>417</v>
      </c>
      <c r="F21" s="32">
        <v>8</v>
      </c>
      <c r="G21" s="32">
        <v>8</v>
      </c>
      <c r="H21" s="32">
        <v>8</v>
      </c>
      <c r="I21" s="43">
        <f>ROUND((F21*0.2+G21*0.2+H21*0.6),0)</f>
        <v>8</v>
      </c>
      <c r="J21" s="44" t="str">
        <f>CHOOSE(VALUE(SUBSTITUTE(LEFT(I21,2),",",""))+1,"Không","Một","Hai","Ba","Bốn","Năm","Sáu","Bảy","Tám","Chín","Mười")&amp;IF(ISERR(FIND(",",I21,1)),"","Phẩy năm")</f>
        <v>Tám</v>
      </c>
      <c r="K21" s="60" t="s">
        <v>10</v>
      </c>
      <c r="L21" s="3" t="s">
        <v>32</v>
      </c>
    </row>
    <row r="22" spans="1:12" ht="19.5" customHeight="1">
      <c r="A22" s="42">
        <f>COUNTIF($K$8:K22,K22)</f>
        <v>13</v>
      </c>
      <c r="B22" s="2" t="s">
        <v>306</v>
      </c>
      <c r="C22" s="5" t="s">
        <v>1150</v>
      </c>
      <c r="D22" s="7" t="s">
        <v>993</v>
      </c>
      <c r="E22" s="2" t="s">
        <v>417</v>
      </c>
      <c r="F22" s="32">
        <v>10</v>
      </c>
      <c r="G22" s="32">
        <v>9</v>
      </c>
      <c r="H22" s="32">
        <v>6</v>
      </c>
      <c r="I22" s="49">
        <f>ROUND((F22*0.2+G22*0.2+H22*0.6),1)</f>
        <v>7.4</v>
      </c>
      <c r="J22" s="45" t="str">
        <f>IF(I22&lt;4,"F",IF(I22&lt;5.5,"D",IF(I22&lt;7,"C",IF(I22&lt;8.5,"B","A"))))</f>
        <v>B</v>
      </c>
      <c r="K22" s="60" t="s">
        <v>10</v>
      </c>
      <c r="L22" s="3" t="s">
        <v>32</v>
      </c>
    </row>
    <row r="23" spans="1:12" ht="19.5" customHeight="1">
      <c r="A23" s="42">
        <f>COUNTIF($K$8:K23,K23)</f>
        <v>14</v>
      </c>
      <c r="B23" s="4" t="s">
        <v>379</v>
      </c>
      <c r="C23" s="6" t="s">
        <v>380</v>
      </c>
      <c r="D23" s="8" t="s">
        <v>327</v>
      </c>
      <c r="E23" s="2"/>
      <c r="F23" s="32">
        <v>6</v>
      </c>
      <c r="G23" s="32">
        <v>8</v>
      </c>
      <c r="H23" s="32">
        <v>6</v>
      </c>
      <c r="I23" s="43">
        <f>ROUND((F23*0.2+G23*0.2+H23*0.6),0)</f>
        <v>6</v>
      </c>
      <c r="J23" s="44" t="str">
        <f>CHOOSE(VALUE(SUBSTITUTE(LEFT(I23,2),",",""))+1,"Không","Một","Hai","Ba","Bốn","Năm","Sáu","Bảy","Tám","Chín","Mười")&amp;IF(ISERR(FIND(",",I23,1)),"","Phẩy năm")</f>
        <v>Sáu</v>
      </c>
      <c r="K23" s="60" t="s">
        <v>10</v>
      </c>
      <c r="L23" s="3" t="s">
        <v>32</v>
      </c>
    </row>
    <row r="24" spans="1:12" ht="19.5" customHeight="1">
      <c r="A24" s="42">
        <f>COUNTIF($K$8:K24,K24)</f>
        <v>15</v>
      </c>
      <c r="B24" s="2" t="s">
        <v>770</v>
      </c>
      <c r="C24" s="23" t="s">
        <v>771</v>
      </c>
      <c r="D24" s="9" t="s">
        <v>772</v>
      </c>
      <c r="E24" s="2" t="s">
        <v>417</v>
      </c>
      <c r="F24" s="32">
        <v>9</v>
      </c>
      <c r="G24" s="32">
        <v>6</v>
      </c>
      <c r="H24" s="32">
        <v>5</v>
      </c>
      <c r="I24" s="43">
        <f>ROUND((F24*0.2+G24*0.2+H24*0.6),0)</f>
        <v>6</v>
      </c>
      <c r="J24" s="44" t="str">
        <f>CHOOSE(VALUE(SUBSTITUTE(LEFT(I24,2),",",""))+1,"Không","Một","Hai","Ba","Bốn","Năm","Sáu","Bảy","Tám","Chín","Mười")&amp;IF(ISERR(FIND(",",I24,1)),"","Phẩy năm")</f>
        <v>Sáu</v>
      </c>
      <c r="K24" s="60" t="s">
        <v>10</v>
      </c>
      <c r="L24" s="3" t="s">
        <v>32</v>
      </c>
    </row>
    <row r="25" spans="1:12" ht="19.5" customHeight="1">
      <c r="A25" s="42">
        <f>COUNTIF($K$8:K25,K25)</f>
        <v>16</v>
      </c>
      <c r="B25" s="4" t="s">
        <v>777</v>
      </c>
      <c r="C25" s="6" t="s">
        <v>778</v>
      </c>
      <c r="D25" s="8" t="s">
        <v>39</v>
      </c>
      <c r="E25" s="2"/>
      <c r="F25" s="32">
        <v>8</v>
      </c>
      <c r="G25" s="32">
        <v>7</v>
      </c>
      <c r="H25" s="32">
        <v>8</v>
      </c>
      <c r="I25" s="43">
        <f>ROUND((F25*0.2+G25*0.2+H25*0.6),0)</f>
        <v>8</v>
      </c>
      <c r="J25" s="44" t="str">
        <f>CHOOSE(VALUE(SUBSTITUTE(LEFT(I25,2),",",""))+1,"Không","Một","Hai","Ba","Bốn","Năm","Sáu","Bảy","Tám","Chín","Mười")&amp;IF(ISERR(FIND(",",I25,1)),"","Phẩy năm")</f>
        <v>Tám</v>
      </c>
      <c r="K25" s="60" t="s">
        <v>10</v>
      </c>
      <c r="L25" s="3" t="s">
        <v>32</v>
      </c>
    </row>
    <row r="26" spans="1:12" ht="19.5" customHeight="1">
      <c r="A26" s="42">
        <f>COUNTIF($K$8:K26,K26)</f>
        <v>17</v>
      </c>
      <c r="B26" s="2" t="s">
        <v>1274</v>
      </c>
      <c r="C26" s="23" t="s">
        <v>539</v>
      </c>
      <c r="D26" s="9" t="s">
        <v>39</v>
      </c>
      <c r="E26" s="2"/>
      <c r="F26" s="32">
        <v>9</v>
      </c>
      <c r="G26" s="32">
        <v>7</v>
      </c>
      <c r="H26" s="32">
        <v>8</v>
      </c>
      <c r="I26" s="43">
        <f>ROUND((F26*0.2+G26*0.2+H26*0.6),0)</f>
        <v>8</v>
      </c>
      <c r="J26" s="44" t="str">
        <f>CHOOSE(VALUE(SUBSTITUTE(LEFT(I26,2),",",""))+1,"Không","Một","Hai","Ba","Bốn","Năm","Sáu","Bảy","Tám","Chín","Mười")&amp;IF(ISERR(FIND(",",I26,1)),"","Phẩy năm")</f>
        <v>Tám</v>
      </c>
      <c r="K26" s="60" t="s">
        <v>10</v>
      </c>
      <c r="L26" s="3" t="s">
        <v>32</v>
      </c>
    </row>
    <row r="27" spans="1:12" ht="19.5" customHeight="1">
      <c r="A27" s="42">
        <f>COUNTIF($K$8:K27,K27)</f>
        <v>18</v>
      </c>
      <c r="B27" s="2" t="s">
        <v>894</v>
      </c>
      <c r="C27" s="23" t="s">
        <v>895</v>
      </c>
      <c r="D27" s="9" t="s">
        <v>120</v>
      </c>
      <c r="E27" s="2" t="s">
        <v>417</v>
      </c>
      <c r="F27" s="32">
        <v>10</v>
      </c>
      <c r="G27" s="32">
        <v>9</v>
      </c>
      <c r="H27" s="32">
        <v>9</v>
      </c>
      <c r="I27" s="49">
        <f>ROUND((F27*0.2+G27*0.2+H27*0.6),1)</f>
        <v>9.2</v>
      </c>
      <c r="J27" s="45" t="str">
        <f>IF(I27&lt;4,"F",IF(I27&lt;5.5,"D",IF(I27&lt;7,"C",IF(I27&lt;8.5,"B","A"))))</f>
        <v>A</v>
      </c>
      <c r="K27" s="60" t="s">
        <v>10</v>
      </c>
      <c r="L27" s="3" t="s">
        <v>32</v>
      </c>
    </row>
    <row r="28" spans="1:12" ht="19.5" customHeight="1">
      <c r="A28" s="42">
        <f>COUNTIF($K$8:K28,K28)</f>
        <v>19</v>
      </c>
      <c r="B28" s="2" t="s">
        <v>101</v>
      </c>
      <c r="C28" s="5" t="s">
        <v>134</v>
      </c>
      <c r="D28" s="7" t="s">
        <v>120</v>
      </c>
      <c r="E28" s="2"/>
      <c r="F28" s="32">
        <v>9</v>
      </c>
      <c r="G28" s="32">
        <v>6</v>
      </c>
      <c r="H28" s="32">
        <v>5</v>
      </c>
      <c r="I28" s="43">
        <f>ROUND((F28*0.2+G28*0.2+H28*0.6),0)</f>
        <v>6</v>
      </c>
      <c r="J28" s="44" t="str">
        <f>CHOOSE(VALUE(SUBSTITUTE(LEFT(I28,2),",",""))+1,"Không","Một","Hai","Ba","Bốn","Năm","Sáu","Bảy","Tám","Chín","Mười")&amp;IF(ISERR(FIND(",",I28,1)),"","Phẩy năm")</f>
        <v>Sáu</v>
      </c>
      <c r="K28" s="60" t="s">
        <v>10</v>
      </c>
      <c r="L28" s="3" t="s">
        <v>32</v>
      </c>
    </row>
    <row r="29" spans="1:12" ht="19.5" customHeight="1">
      <c r="A29" s="42">
        <f>COUNTIF($K$8:K29,K29)</f>
        <v>20</v>
      </c>
      <c r="B29" s="2" t="s">
        <v>954</v>
      </c>
      <c r="C29" s="23" t="s">
        <v>955</v>
      </c>
      <c r="D29" s="9" t="s">
        <v>843</v>
      </c>
      <c r="E29" s="2"/>
      <c r="F29" s="32">
        <v>10</v>
      </c>
      <c r="G29" s="32">
        <v>7</v>
      </c>
      <c r="H29" s="32">
        <v>8</v>
      </c>
      <c r="I29" s="49">
        <f>ROUND((F29*0.2+G29*0.2+H29*0.6),1)</f>
        <v>8.2</v>
      </c>
      <c r="J29" s="45" t="str">
        <f>IF(I29&lt;4,"F",IF(I29&lt;5.5,"D",IF(I29&lt;7,"C",IF(I29&lt;8.5,"B","A"))))</f>
        <v>B</v>
      </c>
      <c r="K29" s="60" t="s">
        <v>10</v>
      </c>
      <c r="L29" s="3" t="s">
        <v>32</v>
      </c>
    </row>
    <row r="30" spans="1:12" ht="19.5" customHeight="1">
      <c r="A30" s="42">
        <f>COUNTIF($K$8:K30,K30)</f>
        <v>21</v>
      </c>
      <c r="B30" s="2" t="s">
        <v>400</v>
      </c>
      <c r="C30" s="23" t="s">
        <v>401</v>
      </c>
      <c r="D30" s="9" t="s">
        <v>84</v>
      </c>
      <c r="E30" s="2"/>
      <c r="F30" s="32">
        <v>10</v>
      </c>
      <c r="G30" s="32">
        <v>8</v>
      </c>
      <c r="H30" s="32">
        <v>5</v>
      </c>
      <c r="I30" s="49">
        <f>ROUND((F30*0.2+G30*0.2+H30*0.6),1)</f>
        <v>6.6</v>
      </c>
      <c r="J30" s="45" t="str">
        <f>IF(I30&lt;4,"F",IF(I30&lt;5.5,"D",IF(I30&lt;7,"C",IF(I30&lt;8.5,"B","A"))))</f>
        <v>C</v>
      </c>
      <c r="K30" s="60" t="s">
        <v>10</v>
      </c>
      <c r="L30" s="3" t="s">
        <v>32</v>
      </c>
    </row>
    <row r="31" spans="1:12" ht="19.5" customHeight="1">
      <c r="A31" s="42">
        <f>COUNTIF($K$8:K31,K31)</f>
        <v>22</v>
      </c>
      <c r="B31" s="2" t="s">
        <v>182</v>
      </c>
      <c r="C31" s="5" t="s">
        <v>1035</v>
      </c>
      <c r="D31" s="7" t="s">
        <v>84</v>
      </c>
      <c r="E31" s="2"/>
      <c r="F31" s="32">
        <v>7</v>
      </c>
      <c r="G31" s="32">
        <v>6</v>
      </c>
      <c r="H31" s="32">
        <v>6</v>
      </c>
      <c r="I31" s="43">
        <f>ROUND((F31*0.2+G31*0.2+H31*0.6),0)</f>
        <v>6</v>
      </c>
      <c r="J31" s="44" t="str">
        <f>CHOOSE(VALUE(SUBSTITUTE(LEFT(I31,2),",",""))+1,"Không","Một","Hai","Ba","Bốn","Năm","Sáu","Bảy","Tám","Chín","Mười")&amp;IF(ISERR(FIND(",",I31,1)),"","Phẩy năm")</f>
        <v>Sáu</v>
      </c>
      <c r="K31" s="60" t="s">
        <v>10</v>
      </c>
      <c r="L31" s="3" t="s">
        <v>32</v>
      </c>
    </row>
    <row r="32" spans="1:12" ht="19.5" customHeight="1">
      <c r="A32" s="42">
        <f>COUNTIF($K$8:K32,K32)</f>
        <v>23</v>
      </c>
      <c r="B32" s="4" t="s">
        <v>576</v>
      </c>
      <c r="C32" s="23" t="s">
        <v>577</v>
      </c>
      <c r="D32" s="9" t="s">
        <v>59</v>
      </c>
      <c r="E32" s="2" t="s">
        <v>417</v>
      </c>
      <c r="F32" s="32">
        <v>9</v>
      </c>
      <c r="G32" s="32">
        <v>7</v>
      </c>
      <c r="H32" s="32">
        <v>5</v>
      </c>
      <c r="I32" s="49">
        <f>ROUND((F32*0.2+G32*0.2+H32*0.6),1)</f>
        <v>6.2</v>
      </c>
      <c r="J32" s="45" t="str">
        <f>IF(I32&lt;4,"F",IF(I32&lt;5.5,"D",IF(I32&lt;7,"C",IF(I32&lt;8.5,"B","A"))))</f>
        <v>C</v>
      </c>
      <c r="K32" s="60" t="s">
        <v>10</v>
      </c>
      <c r="L32" s="3" t="s">
        <v>32</v>
      </c>
    </row>
    <row r="33" spans="1:12" ht="19.5" customHeight="1">
      <c r="A33" s="42">
        <f>COUNTIF($K$8:K33,K33)</f>
        <v>24</v>
      </c>
      <c r="B33" s="2" t="s">
        <v>154</v>
      </c>
      <c r="C33" s="5" t="s">
        <v>1029</v>
      </c>
      <c r="D33" s="7" t="s">
        <v>140</v>
      </c>
      <c r="E33" s="2" t="s">
        <v>417</v>
      </c>
      <c r="F33" s="32">
        <v>8</v>
      </c>
      <c r="G33" s="32">
        <v>6</v>
      </c>
      <c r="H33" s="32">
        <v>6</v>
      </c>
      <c r="I33" s="43">
        <f>ROUND((F33*0.2+G33*0.2+H33*0.6),0)</f>
        <v>6</v>
      </c>
      <c r="J33" s="44" t="str">
        <f>CHOOSE(VALUE(SUBSTITUTE(LEFT(I33,2),",",""))+1,"Không","Một","Hai","Ba","Bốn","Năm","Sáu","Bảy","Tám","Chín","Mười")&amp;IF(ISERR(FIND(",",I33,1)),"","Phẩy năm")</f>
        <v>Sáu</v>
      </c>
      <c r="K33" s="60" t="s">
        <v>10</v>
      </c>
      <c r="L33" s="3" t="s">
        <v>32</v>
      </c>
    </row>
    <row r="34" spans="1:12" ht="19.5" customHeight="1">
      <c r="A34" s="42">
        <f>COUNTIF($K$8:K34,K34)</f>
        <v>25</v>
      </c>
      <c r="B34" s="2" t="s">
        <v>229</v>
      </c>
      <c r="C34" s="5" t="s">
        <v>69</v>
      </c>
      <c r="D34" s="7" t="s">
        <v>598</v>
      </c>
      <c r="E34" s="2" t="s">
        <v>417</v>
      </c>
      <c r="F34" s="32">
        <v>8</v>
      </c>
      <c r="G34" s="32">
        <v>7</v>
      </c>
      <c r="H34" s="32">
        <v>6</v>
      </c>
      <c r="I34" s="49">
        <f>ROUND((F34*0.2+G34*0.2+H34*0.6),1)</f>
        <v>6.6</v>
      </c>
      <c r="J34" s="45" t="str">
        <f>IF(I34&lt;4,"F",IF(I34&lt;5.5,"D",IF(I34&lt;7,"C",IF(I34&lt;8.5,"B","A"))))</f>
        <v>C</v>
      </c>
      <c r="K34" s="60" t="s">
        <v>10</v>
      </c>
      <c r="L34" s="3" t="s">
        <v>32</v>
      </c>
    </row>
    <row r="35" spans="1:12" ht="19.5" customHeight="1">
      <c r="A35" s="42">
        <f>COUNTIF($K$8:K35,K35)</f>
        <v>26</v>
      </c>
      <c r="B35" s="2" t="s">
        <v>554</v>
      </c>
      <c r="C35" s="23" t="s">
        <v>419</v>
      </c>
      <c r="D35" s="9" t="s">
        <v>555</v>
      </c>
      <c r="E35" s="2" t="s">
        <v>417</v>
      </c>
      <c r="F35" s="32">
        <v>8</v>
      </c>
      <c r="G35" s="32">
        <v>6</v>
      </c>
      <c r="H35" s="32">
        <v>6</v>
      </c>
      <c r="I35" s="49">
        <f>ROUND((F35*0.2+G35*0.2+H35*0.6),1)</f>
        <v>6.4</v>
      </c>
      <c r="J35" s="45" t="str">
        <f>IF(I35&lt;4,"F",IF(I35&lt;5.5,"D",IF(I35&lt;7,"C",IF(I35&lt;8.5,"B","A"))))</f>
        <v>C</v>
      </c>
      <c r="K35" s="60" t="s">
        <v>10</v>
      </c>
      <c r="L35" s="3" t="s">
        <v>32</v>
      </c>
    </row>
    <row r="36" spans="1:12" ht="19.5" customHeight="1">
      <c r="A36" s="42">
        <f>COUNTIF($K$8:K36,K36)</f>
        <v>27</v>
      </c>
      <c r="B36" s="2" t="s">
        <v>1167</v>
      </c>
      <c r="C36" s="5" t="s">
        <v>1166</v>
      </c>
      <c r="D36" s="9" t="s">
        <v>555</v>
      </c>
      <c r="E36" s="2" t="s">
        <v>417</v>
      </c>
      <c r="F36" s="32">
        <v>6</v>
      </c>
      <c r="G36" s="32">
        <v>6</v>
      </c>
      <c r="H36" s="32">
        <v>7</v>
      </c>
      <c r="I36" s="43">
        <f>ROUND((F36*0.2+G36*0.2+H36*0.6),0)</f>
        <v>7</v>
      </c>
      <c r="J36" s="44" t="str">
        <f>CHOOSE(VALUE(SUBSTITUTE(LEFT(I36,2),",",""))+1,"Không","Một","Hai","Ba","Bốn","Năm","Sáu","Bảy","Tám","Chín","Mười")&amp;IF(ISERR(FIND(",",I36,1)),"","Phẩy năm")</f>
        <v>Bảy</v>
      </c>
      <c r="K36" s="60" t="s">
        <v>10</v>
      </c>
      <c r="L36" s="3" t="s">
        <v>32</v>
      </c>
    </row>
    <row r="37" spans="1:12" ht="19.5" customHeight="1">
      <c r="A37" s="42">
        <f>COUNTIF($K$8:K37,K37)</f>
        <v>28</v>
      </c>
      <c r="B37" s="4" t="s">
        <v>498</v>
      </c>
      <c r="C37" s="6" t="s">
        <v>499</v>
      </c>
      <c r="D37" s="8" t="s">
        <v>45</v>
      </c>
      <c r="E37" s="2" t="s">
        <v>417</v>
      </c>
      <c r="F37" s="32">
        <v>9</v>
      </c>
      <c r="G37" s="32">
        <v>10</v>
      </c>
      <c r="H37" s="32">
        <v>10</v>
      </c>
      <c r="I37" s="49">
        <f>ROUND((F37*0.2+G37*0.2+H37*0.6),1)</f>
        <v>9.8</v>
      </c>
      <c r="J37" s="45" t="str">
        <f>IF(I37&lt;4,"F",IF(I37&lt;5.5,"D",IF(I37&lt;7,"C",IF(I37&lt;8.5,"B","A"))))</f>
        <v>A</v>
      </c>
      <c r="K37" s="60" t="s">
        <v>10</v>
      </c>
      <c r="L37" s="3" t="s">
        <v>32</v>
      </c>
    </row>
    <row r="38" spans="1:12" ht="19.5" customHeight="1">
      <c r="A38" s="42">
        <f>COUNTIF($K$8:K38,K38)</f>
        <v>29</v>
      </c>
      <c r="B38" s="2" t="s">
        <v>1165</v>
      </c>
      <c r="C38" s="23" t="s">
        <v>1164</v>
      </c>
      <c r="D38" s="9" t="s">
        <v>42</v>
      </c>
      <c r="E38" s="2" t="s">
        <v>417</v>
      </c>
      <c r="F38" s="32">
        <v>6</v>
      </c>
      <c r="G38" s="32">
        <v>9</v>
      </c>
      <c r="H38" s="32">
        <v>7</v>
      </c>
      <c r="I38" s="43">
        <f>ROUND((F38*0.2+G38*0.2+H38*0.6),0)</f>
        <v>7</v>
      </c>
      <c r="J38" s="44" t="str">
        <f>CHOOSE(VALUE(SUBSTITUTE(LEFT(I38,2),",",""))+1,"Không","Một","Hai","Ba","Bốn","Năm","Sáu","Bảy","Tám","Chín","Mười")&amp;IF(ISERR(FIND(",",I38,1)),"","Phẩy năm")</f>
        <v>Bảy</v>
      </c>
      <c r="K38" s="60" t="s">
        <v>10</v>
      </c>
      <c r="L38" s="3" t="s">
        <v>32</v>
      </c>
    </row>
    <row r="39" spans="1:12" ht="19.5" customHeight="1">
      <c r="A39" s="42">
        <f>COUNTIF($K$8:K39,K39)</f>
        <v>30</v>
      </c>
      <c r="B39" s="2" t="s">
        <v>1243</v>
      </c>
      <c r="C39" s="5" t="s">
        <v>1245</v>
      </c>
      <c r="D39" s="7" t="s">
        <v>42</v>
      </c>
      <c r="E39" s="2" t="s">
        <v>417</v>
      </c>
      <c r="F39" s="32">
        <v>8</v>
      </c>
      <c r="G39" s="32">
        <v>9</v>
      </c>
      <c r="H39" s="32">
        <v>8</v>
      </c>
      <c r="I39" s="43">
        <f>ROUND((F39*0.2+G39*0.2+H39*0.6),0)</f>
        <v>8</v>
      </c>
      <c r="J39" s="44" t="str">
        <f>CHOOSE(VALUE(SUBSTITUTE(LEFT(I39,2),",",""))+1,"Không","Một","Hai","Ba","Bốn","Năm","Sáu","Bảy","Tám","Chín","Mười")&amp;IF(ISERR(FIND(",",I39,1)),"","Phẩy năm")</f>
        <v>Tám</v>
      </c>
      <c r="K39" s="60" t="s">
        <v>10</v>
      </c>
      <c r="L39" s="3" t="s">
        <v>32</v>
      </c>
    </row>
    <row r="40" spans="1:12" ht="19.5" customHeight="1">
      <c r="A40" s="42">
        <f>COUNTIF($K$8:K40,K40)</f>
        <v>31</v>
      </c>
      <c r="B40" s="2" t="s">
        <v>1240</v>
      </c>
      <c r="C40" s="5" t="s">
        <v>810</v>
      </c>
      <c r="D40" s="7" t="s">
        <v>41</v>
      </c>
      <c r="E40" s="2"/>
      <c r="F40" s="32">
        <v>8</v>
      </c>
      <c r="G40" s="32">
        <v>8</v>
      </c>
      <c r="H40" s="32">
        <v>5</v>
      </c>
      <c r="I40" s="43">
        <f>ROUND((F40*0.2+G40*0.2+H40*0.6),0)</f>
        <v>6</v>
      </c>
      <c r="J40" s="44" t="str">
        <f>CHOOSE(VALUE(SUBSTITUTE(LEFT(I40,2),",",""))+1,"Không","Một","Hai","Ba","Bốn","Năm","Sáu","Bảy","Tám","Chín","Mười")&amp;IF(ISERR(FIND(",",I40,1)),"","Phẩy năm")</f>
        <v>Sáu</v>
      </c>
      <c r="K40" s="60" t="s">
        <v>10</v>
      </c>
      <c r="L40" s="3" t="s">
        <v>32</v>
      </c>
    </row>
    <row r="41" spans="1:12" ht="19.5" customHeight="1">
      <c r="A41" s="42">
        <f>COUNTIF($K$8:K41,K41)</f>
        <v>32</v>
      </c>
      <c r="B41" s="2" t="s">
        <v>1271</v>
      </c>
      <c r="C41" s="5" t="s">
        <v>397</v>
      </c>
      <c r="D41" s="7" t="s">
        <v>512</v>
      </c>
      <c r="E41" s="2"/>
      <c r="F41" s="32">
        <v>5</v>
      </c>
      <c r="G41" s="32">
        <v>8</v>
      </c>
      <c r="H41" s="32">
        <v>9</v>
      </c>
      <c r="I41" s="43">
        <f>ROUND((F41*0.2+G41*0.2+H41*0.6),0)</f>
        <v>8</v>
      </c>
      <c r="J41" s="44" t="str">
        <f>CHOOSE(VALUE(SUBSTITUTE(LEFT(I41,2),",",""))+1,"Không","Một","Hai","Ba","Bốn","Năm","Sáu","Bảy","Tám","Chín","Mười")&amp;IF(ISERR(FIND(",",I41,1)),"","Phẩy năm")</f>
        <v>Tám</v>
      </c>
      <c r="K41" s="60" t="s">
        <v>10</v>
      </c>
      <c r="L41" s="3" t="s">
        <v>32</v>
      </c>
    </row>
    <row r="42" spans="1:12" ht="19.5" customHeight="1">
      <c r="A42" s="42">
        <f>COUNTIF($K$8:K42,K42)</f>
        <v>1</v>
      </c>
      <c r="B42" s="2" t="s">
        <v>563</v>
      </c>
      <c r="C42" s="23" t="s">
        <v>564</v>
      </c>
      <c r="D42" s="9" t="s">
        <v>45</v>
      </c>
      <c r="E42" s="2" t="s">
        <v>417</v>
      </c>
      <c r="F42" s="32">
        <v>9</v>
      </c>
      <c r="G42" s="32">
        <v>9</v>
      </c>
      <c r="H42" s="32">
        <v>5</v>
      </c>
      <c r="I42" s="49">
        <f>ROUND((F42*0.2+G42*0.2+H42*0.6),1)</f>
        <v>6.6</v>
      </c>
      <c r="J42" s="45" t="str">
        <f>IF(I42&lt;4,"F",IF(I42&lt;5.5,"D",IF(I42&lt;7,"C",IF(I42&lt;8.5,"B","A"))))</f>
        <v>C</v>
      </c>
      <c r="K42" s="60" t="s">
        <v>11</v>
      </c>
      <c r="L42" s="3" t="s">
        <v>32</v>
      </c>
    </row>
    <row r="43" spans="1:12" ht="19.5" customHeight="1">
      <c r="A43" s="42">
        <f>COUNTIF($K$8:K43,K43)</f>
        <v>2</v>
      </c>
      <c r="B43" s="2" t="s">
        <v>226</v>
      </c>
      <c r="C43" s="5" t="s">
        <v>1086</v>
      </c>
      <c r="D43" s="7" t="s">
        <v>45</v>
      </c>
      <c r="E43" s="2"/>
      <c r="F43" s="32">
        <v>10</v>
      </c>
      <c r="G43" s="32">
        <v>5</v>
      </c>
      <c r="H43" s="32">
        <v>8</v>
      </c>
      <c r="I43" s="49">
        <f>ROUND((F43*0.2+G43*0.2+H43*0.6),1)</f>
        <v>7.8</v>
      </c>
      <c r="J43" s="57" t="str">
        <f>IF(I43&lt;4,"F",IF(I43&lt;5.5,"D",IF(I43&lt;7,"C",IF(I43&lt;8.5,"B","A"))))</f>
        <v>B</v>
      </c>
      <c r="K43" s="60" t="s">
        <v>11</v>
      </c>
      <c r="L43" s="3" t="s">
        <v>32</v>
      </c>
    </row>
    <row r="44" spans="1:12" ht="19.5" customHeight="1">
      <c r="A44" s="42">
        <f>COUNTIF($K$8:K44,K44)</f>
        <v>3</v>
      </c>
      <c r="B44" s="4" t="s">
        <v>793</v>
      </c>
      <c r="C44" s="23" t="s">
        <v>794</v>
      </c>
      <c r="D44" s="9" t="s">
        <v>795</v>
      </c>
      <c r="E44" s="2" t="s">
        <v>417</v>
      </c>
      <c r="F44" s="32">
        <v>4</v>
      </c>
      <c r="G44" s="32">
        <v>10</v>
      </c>
      <c r="H44" s="32">
        <v>10</v>
      </c>
      <c r="I44" s="43">
        <f>ROUND((F44*0.2+G44*0.2+H44*0.6),0)</f>
        <v>9</v>
      </c>
      <c r="J44" s="44" t="str">
        <f>CHOOSE(VALUE(SUBSTITUTE(LEFT(I44,2),",",""))+1,"Không","Một","Hai","Ba","Bốn","Năm","Sáu","Bảy","Tám","Chín","Mười")&amp;IF(ISERR(FIND(",",I44,1)),"","Phẩy năm")</f>
        <v>Chín</v>
      </c>
      <c r="K44" s="60" t="s">
        <v>11</v>
      </c>
      <c r="L44" s="3" t="s">
        <v>32</v>
      </c>
    </row>
    <row r="45" spans="1:12" ht="19.5" customHeight="1">
      <c r="A45" s="42">
        <f>COUNTIF($K$8:K45,K45)</f>
        <v>4</v>
      </c>
      <c r="B45" s="2" t="s">
        <v>177</v>
      </c>
      <c r="C45" s="5" t="s">
        <v>1044</v>
      </c>
      <c r="D45" s="7" t="s">
        <v>143</v>
      </c>
      <c r="E45" s="2" t="s">
        <v>417</v>
      </c>
      <c r="F45" s="32">
        <v>1</v>
      </c>
      <c r="G45" s="32">
        <v>8</v>
      </c>
      <c r="H45" s="32">
        <v>5</v>
      </c>
      <c r="I45" s="43">
        <f>ROUND((F45*0.2+G45*0.2+H45*0.6),0)</f>
        <v>5</v>
      </c>
      <c r="J45" s="58" t="str">
        <f>CHOOSE(VALUE(SUBSTITUTE(LEFT(I45,2),",",""))+1,"Không","Một","Hai","Ba","Bốn","Năm","Sáu","Bảy","Tám","Chín","Mười")&amp;IF(ISERR(FIND(",",I45,1)),"","Phẩy năm")</f>
        <v>Năm</v>
      </c>
      <c r="K45" s="60" t="s">
        <v>11</v>
      </c>
      <c r="L45" s="3" t="s">
        <v>32</v>
      </c>
    </row>
    <row r="46" spans="1:12" ht="19.5" customHeight="1">
      <c r="A46" s="42">
        <f>COUNTIF($K$8:K46,K46)</f>
        <v>5</v>
      </c>
      <c r="B46" s="2" t="s">
        <v>526</v>
      </c>
      <c r="C46" s="23" t="s">
        <v>1283</v>
      </c>
      <c r="D46" s="9" t="s">
        <v>383</v>
      </c>
      <c r="E46" s="2"/>
      <c r="F46" s="32">
        <v>1</v>
      </c>
      <c r="G46" s="32">
        <v>10</v>
      </c>
      <c r="H46" s="32">
        <v>9</v>
      </c>
      <c r="I46" s="49">
        <f>ROUND((F46*0.2+G46*0.2+H46*0.6),1)</f>
        <v>7.6</v>
      </c>
      <c r="J46" s="45" t="str">
        <f>IF(I46&lt;4,"F",IF(I46&lt;5.5,"D",IF(I46&lt;7,"C",IF(I46&lt;8.5,"B","A"))))</f>
        <v>B</v>
      </c>
      <c r="K46" s="60" t="s">
        <v>11</v>
      </c>
      <c r="L46" s="3" t="s">
        <v>32</v>
      </c>
    </row>
    <row r="47" spans="1:12" ht="19.5" customHeight="1">
      <c r="A47" s="42">
        <f>COUNTIF($K$8:K47,K47)</f>
        <v>6</v>
      </c>
      <c r="B47" s="2" t="s">
        <v>266</v>
      </c>
      <c r="C47" s="5" t="s">
        <v>1115</v>
      </c>
      <c r="D47" s="7" t="s">
        <v>118</v>
      </c>
      <c r="E47" s="2"/>
      <c r="F47" s="32">
        <v>1</v>
      </c>
      <c r="G47" s="32">
        <v>5</v>
      </c>
      <c r="H47" s="32">
        <v>7</v>
      </c>
      <c r="I47" s="43">
        <f>ROUND((F47*0.2+G47*0.2+H47*0.6),0)</f>
        <v>5</v>
      </c>
      <c r="J47" s="58" t="str">
        <f>CHOOSE(VALUE(SUBSTITUTE(LEFT(I47,2),",",""))+1,"Không","Một","Hai","Ba","Bốn","Năm","Sáu","Bảy","Tám","Chín","Mười")&amp;IF(ISERR(FIND(",",I47,1)),"","Phẩy năm")</f>
        <v>Năm</v>
      </c>
      <c r="K47" s="60" t="s">
        <v>11</v>
      </c>
      <c r="L47" s="3" t="s">
        <v>32</v>
      </c>
    </row>
    <row r="48" spans="1:12" ht="19.5" customHeight="1">
      <c r="A48" s="42">
        <f>COUNTIF($K$8:K48,K48)</f>
        <v>7</v>
      </c>
      <c r="B48" s="2" t="s">
        <v>911</v>
      </c>
      <c r="C48" s="23" t="s">
        <v>912</v>
      </c>
      <c r="D48" s="9" t="s">
        <v>391</v>
      </c>
      <c r="E48" s="2" t="s">
        <v>417</v>
      </c>
      <c r="F48" s="32">
        <v>5</v>
      </c>
      <c r="G48" s="32">
        <v>6</v>
      </c>
      <c r="H48" s="32">
        <v>5</v>
      </c>
      <c r="I48" s="49">
        <f>ROUND((F48*0.2+G48*0.2+H48*0.6),1)</f>
        <v>5.2</v>
      </c>
      <c r="J48" s="57" t="str">
        <f>IF(I48&lt;4,"F",IF(I48&lt;5.5,"D",IF(I48&lt;7,"C",IF(I48&lt;8.5,"B","A"))))</f>
        <v>D</v>
      </c>
      <c r="K48" s="60" t="s">
        <v>11</v>
      </c>
      <c r="L48" s="3" t="s">
        <v>32</v>
      </c>
    </row>
    <row r="49" spans="1:12" ht="19.5" customHeight="1">
      <c r="A49" s="42">
        <f>COUNTIF($K$8:K49,K49)</f>
        <v>8</v>
      </c>
      <c r="B49" s="2" t="s">
        <v>402</v>
      </c>
      <c r="C49" s="6" t="s">
        <v>403</v>
      </c>
      <c r="D49" s="8" t="s">
        <v>404</v>
      </c>
      <c r="E49" s="2"/>
      <c r="F49" s="32">
        <v>1</v>
      </c>
      <c r="G49" s="32">
        <v>8</v>
      </c>
      <c r="H49" s="32">
        <v>6</v>
      </c>
      <c r="I49" s="43">
        <f>ROUND((F49*0.2+G49*0.2+H49*0.6),0)</f>
        <v>5</v>
      </c>
      <c r="J49" s="44" t="str">
        <f>CHOOSE(VALUE(SUBSTITUTE(LEFT(I49,2),",",""))+1,"Không","Một","Hai","Ba","Bốn","Năm","Sáu","Bảy","Tám","Chín","Mười")&amp;IF(ISERR(FIND(",",I49,1)),"","Phẩy năm")</f>
        <v>Năm</v>
      </c>
      <c r="K49" s="60" t="s">
        <v>11</v>
      </c>
      <c r="L49" s="3" t="s">
        <v>32</v>
      </c>
    </row>
    <row r="50" spans="1:12" ht="19.5" customHeight="1">
      <c r="A50" s="42">
        <f>COUNTIF($K$8:K50,K50)</f>
        <v>9</v>
      </c>
      <c r="B50" s="2" t="s">
        <v>899</v>
      </c>
      <c r="C50" s="23" t="s">
        <v>900</v>
      </c>
      <c r="D50" s="9" t="s">
        <v>732</v>
      </c>
      <c r="E50" s="2"/>
      <c r="F50" s="32">
        <v>1</v>
      </c>
      <c r="G50" s="32">
        <v>9</v>
      </c>
      <c r="H50" s="32">
        <v>9</v>
      </c>
      <c r="I50" s="49">
        <f>ROUND((F50*0.2+G50*0.2+H50*0.6),1)</f>
        <v>7.4</v>
      </c>
      <c r="J50" s="45" t="str">
        <f>IF(I50&lt;4,"F",IF(I50&lt;5.5,"D",IF(I50&lt;7,"C",IF(I50&lt;8.5,"B","A"))))</f>
        <v>B</v>
      </c>
      <c r="K50" s="60" t="s">
        <v>11</v>
      </c>
      <c r="L50" s="3" t="s">
        <v>32</v>
      </c>
    </row>
    <row r="51" spans="1:12" ht="19.5" customHeight="1">
      <c r="A51" s="42">
        <f>COUNTIF($K$8:K51,K51)</f>
        <v>10</v>
      </c>
      <c r="B51" s="2" t="s">
        <v>213</v>
      </c>
      <c r="C51" s="5" t="s">
        <v>1078</v>
      </c>
      <c r="D51" s="7" t="s">
        <v>732</v>
      </c>
      <c r="E51" s="2"/>
      <c r="F51" s="32">
        <v>7</v>
      </c>
      <c r="G51" s="32">
        <v>7</v>
      </c>
      <c r="H51" s="32">
        <v>8</v>
      </c>
      <c r="I51" s="49">
        <f>ROUND((F51*0.2+G51*0.2+H51*0.6),1)</f>
        <v>7.6</v>
      </c>
      <c r="J51" s="45" t="str">
        <f>IF(I51&lt;4,"F",IF(I51&lt;5.5,"D",IF(I51&lt;7,"C",IF(I51&lt;8.5,"B","A"))))</f>
        <v>B</v>
      </c>
      <c r="K51" s="60" t="s">
        <v>11</v>
      </c>
      <c r="L51" s="3" t="s">
        <v>32</v>
      </c>
    </row>
    <row r="52" spans="1:12" ht="19.5" customHeight="1">
      <c r="A52" s="42">
        <f>COUNTIF($K$8:K52,K52)</f>
        <v>11</v>
      </c>
      <c r="B52" s="2" t="s">
        <v>527</v>
      </c>
      <c r="C52" s="23" t="s">
        <v>528</v>
      </c>
      <c r="D52" s="9" t="s">
        <v>43</v>
      </c>
      <c r="E52" s="2"/>
      <c r="F52" s="32">
        <v>1</v>
      </c>
      <c r="G52" s="32">
        <v>9</v>
      </c>
      <c r="H52" s="32">
        <v>8</v>
      </c>
      <c r="I52" s="49">
        <f>ROUND((F52*0.2+G52*0.2+H52*0.6),1)</f>
        <v>6.8</v>
      </c>
      <c r="J52" s="45" t="str">
        <f>IF(I52&lt;4,"F",IF(I52&lt;5.5,"D",IF(I52&lt;7,"C",IF(I52&lt;8.5,"B","A"))))</f>
        <v>C</v>
      </c>
      <c r="K52" s="60" t="s">
        <v>11</v>
      </c>
      <c r="L52" s="3" t="s">
        <v>32</v>
      </c>
    </row>
    <row r="53" spans="1:12" ht="19.5" customHeight="1">
      <c r="A53" s="42">
        <f>COUNTIF($K$8:K53,K53)</f>
        <v>12</v>
      </c>
      <c r="B53" s="2" t="s">
        <v>221</v>
      </c>
      <c r="C53" s="5" t="s">
        <v>1083</v>
      </c>
      <c r="D53" s="7" t="s">
        <v>609</v>
      </c>
      <c r="E53" s="2" t="s">
        <v>417</v>
      </c>
      <c r="F53" s="32">
        <v>1</v>
      </c>
      <c r="G53" s="32">
        <v>7</v>
      </c>
      <c r="H53" s="32">
        <v>7</v>
      </c>
      <c r="I53" s="49">
        <f>ROUND((F53*0.2+G53*0.2+H53*0.6),1)</f>
        <v>5.8</v>
      </c>
      <c r="J53" s="45" t="str">
        <f>IF(I53&lt;4,"F",IF(I53&lt;5.5,"D",IF(I53&lt;7,"C",IF(I53&lt;8.5,"B","A"))))</f>
        <v>C</v>
      </c>
      <c r="K53" s="60" t="s">
        <v>11</v>
      </c>
      <c r="L53" s="3" t="s">
        <v>32</v>
      </c>
    </row>
    <row r="54" spans="1:12" ht="19.5" customHeight="1">
      <c r="A54" s="42">
        <f>COUNTIF($K$8:K54,K54)</f>
        <v>13</v>
      </c>
      <c r="B54" s="2" t="s">
        <v>284</v>
      </c>
      <c r="C54" s="5" t="s">
        <v>1129</v>
      </c>
      <c r="D54" s="7" t="s">
        <v>609</v>
      </c>
      <c r="E54" s="2" t="s">
        <v>417</v>
      </c>
      <c r="F54" s="32">
        <v>4</v>
      </c>
      <c r="G54" s="32">
        <v>5</v>
      </c>
      <c r="H54" s="32">
        <v>7</v>
      </c>
      <c r="I54" s="49">
        <f>ROUND((F54*0.2+G54*0.2+H54*0.6),1)</f>
        <v>6</v>
      </c>
      <c r="J54" s="57" t="str">
        <f>IF(I54&lt;4,"F",IF(I54&lt;5.5,"D",IF(I54&lt;7,"C",IF(I54&lt;8.5,"B","A"))))</f>
        <v>C</v>
      </c>
      <c r="K54" s="60" t="s">
        <v>11</v>
      </c>
      <c r="L54" s="3" t="s">
        <v>32</v>
      </c>
    </row>
    <row r="55" spans="1:12" ht="19.5" customHeight="1">
      <c r="A55" s="42">
        <f>COUNTIF($K$8:K55,K55)</f>
        <v>14</v>
      </c>
      <c r="B55" s="2" t="s">
        <v>201</v>
      </c>
      <c r="C55" s="5" t="s">
        <v>1066</v>
      </c>
      <c r="D55" s="7" t="s">
        <v>609</v>
      </c>
      <c r="E55" s="2" t="s">
        <v>417</v>
      </c>
      <c r="F55" s="32">
        <v>6</v>
      </c>
      <c r="G55" s="32">
        <v>9</v>
      </c>
      <c r="H55" s="32">
        <v>8</v>
      </c>
      <c r="I55" s="43">
        <f>ROUND((F55*0.2+G55*0.2+H55*0.6),0)</f>
        <v>8</v>
      </c>
      <c r="J55" s="44" t="str">
        <f>CHOOSE(VALUE(SUBSTITUTE(LEFT(I55,2),",",""))+1,"Không","Một","Hai","Ba","Bốn","Năm","Sáu","Bảy","Tám","Chín","Mười")&amp;IF(ISERR(FIND(",",I55,1)),"","Phẩy năm")</f>
        <v>Tám</v>
      </c>
      <c r="K55" s="60" t="s">
        <v>11</v>
      </c>
      <c r="L55" s="3" t="s">
        <v>32</v>
      </c>
    </row>
    <row r="56" spans="1:12" ht="19.5" customHeight="1">
      <c r="A56" s="42">
        <f>COUNTIF($K$8:K56,K56)</f>
        <v>15</v>
      </c>
      <c r="B56" s="4" t="s">
        <v>181</v>
      </c>
      <c r="C56" s="6" t="s">
        <v>567</v>
      </c>
      <c r="D56" s="8" t="s">
        <v>568</v>
      </c>
      <c r="E56" s="2" t="s">
        <v>417</v>
      </c>
      <c r="F56" s="32">
        <v>10</v>
      </c>
      <c r="G56" s="32">
        <v>9</v>
      </c>
      <c r="H56" s="32">
        <v>9</v>
      </c>
      <c r="I56" s="49">
        <f>ROUND((F56*0.2+G56*0.2+H56*0.6),1)</f>
        <v>9.2</v>
      </c>
      <c r="J56" s="45" t="str">
        <f>IF(I56&lt;4,"F",IF(I56&lt;5.5,"D",IF(I56&lt;7,"C",IF(I56&lt;8.5,"B","A"))))</f>
        <v>A</v>
      </c>
      <c r="K56" s="60" t="s">
        <v>11</v>
      </c>
      <c r="L56" s="3" t="s">
        <v>32</v>
      </c>
    </row>
    <row r="57" spans="1:12" ht="19.5" customHeight="1">
      <c r="A57" s="42">
        <f>COUNTIF($K$8:K57,K57)</f>
        <v>16</v>
      </c>
      <c r="B57" s="2" t="s">
        <v>565</v>
      </c>
      <c r="C57" s="23" t="s">
        <v>1298</v>
      </c>
      <c r="D57" s="9" t="s">
        <v>566</v>
      </c>
      <c r="E57" s="2"/>
      <c r="F57" s="32">
        <v>10</v>
      </c>
      <c r="G57" s="32">
        <v>6</v>
      </c>
      <c r="H57" s="32">
        <v>7</v>
      </c>
      <c r="I57" s="49">
        <f>ROUND((F57*0.2+G57*0.2+H57*0.6),1)</f>
        <v>7.4</v>
      </c>
      <c r="J57" s="57" t="str">
        <f>IF(I57&lt;4,"F",IF(I57&lt;5.5,"D",IF(I57&lt;7,"C",IF(I57&lt;8.5,"B","A"))))</f>
        <v>B</v>
      </c>
      <c r="K57" s="60" t="s">
        <v>11</v>
      </c>
      <c r="L57" s="3" t="s">
        <v>32</v>
      </c>
    </row>
    <row r="58" spans="1:12" ht="19.5" customHeight="1">
      <c r="A58" s="42">
        <f>COUNTIF($K$8:K58,K58)</f>
        <v>17</v>
      </c>
      <c r="B58" s="2" t="s">
        <v>308</v>
      </c>
      <c r="C58" s="5" t="s">
        <v>1152</v>
      </c>
      <c r="D58" s="7" t="s">
        <v>42</v>
      </c>
      <c r="E58" s="2"/>
      <c r="F58" s="32">
        <v>6</v>
      </c>
      <c r="G58" s="32">
        <v>8</v>
      </c>
      <c r="H58" s="32">
        <v>7</v>
      </c>
      <c r="I58" s="49">
        <f>ROUND((F58*0.2+G58*0.2+H58*0.6),1)</f>
        <v>7</v>
      </c>
      <c r="J58" s="45" t="str">
        <f>IF(I58&lt;4,"F",IF(I58&lt;5.5,"D",IF(I58&lt;7,"C",IF(I58&lt;8.5,"B","A"))))</f>
        <v>B</v>
      </c>
      <c r="K58" s="60" t="s">
        <v>11</v>
      </c>
      <c r="L58" s="3" t="s">
        <v>32</v>
      </c>
    </row>
    <row r="59" spans="1:12" ht="19.5" customHeight="1">
      <c r="A59" s="42">
        <f>COUNTIF($K$8:K59,K59)</f>
        <v>18</v>
      </c>
      <c r="B59" s="2" t="s">
        <v>947</v>
      </c>
      <c r="C59" s="23" t="s">
        <v>948</v>
      </c>
      <c r="D59" s="9" t="s">
        <v>42</v>
      </c>
      <c r="E59" s="2" t="s">
        <v>417</v>
      </c>
      <c r="F59" s="32">
        <v>10</v>
      </c>
      <c r="G59" s="32">
        <v>9</v>
      </c>
      <c r="H59" s="32">
        <v>8</v>
      </c>
      <c r="I59" s="49">
        <f>ROUND((F59*0.2+G59*0.2+H59*0.6),1)</f>
        <v>8.6</v>
      </c>
      <c r="J59" s="57" t="str">
        <f>IF(I59&lt;4,"F",IF(I59&lt;5.5,"D",IF(I59&lt;7,"C",IF(I59&lt;8.5,"B","A"))))</f>
        <v>A</v>
      </c>
      <c r="K59" s="60" t="s">
        <v>11</v>
      </c>
      <c r="L59" s="3" t="s">
        <v>32</v>
      </c>
    </row>
    <row r="60" spans="1:12" ht="19.5" customHeight="1">
      <c r="A60" s="42">
        <f>COUNTIF($K$8:K60,K60)</f>
        <v>19</v>
      </c>
      <c r="B60" s="2" t="s">
        <v>309</v>
      </c>
      <c r="C60" s="5" t="s">
        <v>1153</v>
      </c>
      <c r="D60" s="7" t="s">
        <v>42</v>
      </c>
      <c r="E60" s="2"/>
      <c r="F60" s="32">
        <v>6</v>
      </c>
      <c r="G60" s="32">
        <v>7</v>
      </c>
      <c r="H60" s="32">
        <v>9</v>
      </c>
      <c r="I60" s="49">
        <f>ROUND((F60*0.2+G60*0.2+H60*0.6),1)</f>
        <v>8</v>
      </c>
      <c r="J60" s="45" t="str">
        <f>IF(I60&lt;4,"F",IF(I60&lt;5.5,"D",IF(I60&lt;7,"C",IF(I60&lt;8.5,"B","A"))))</f>
        <v>B</v>
      </c>
      <c r="K60" s="60" t="s">
        <v>11</v>
      </c>
      <c r="L60" s="3" t="s">
        <v>32</v>
      </c>
    </row>
    <row r="61" spans="1:12" ht="19.5" customHeight="1">
      <c r="A61" s="42">
        <f>COUNTIF($K$8:K61,K61)</f>
        <v>20</v>
      </c>
      <c r="B61" s="2" t="s">
        <v>357</v>
      </c>
      <c r="C61" s="23" t="s">
        <v>358</v>
      </c>
      <c r="D61" s="9" t="s">
        <v>1300</v>
      </c>
      <c r="E61" s="2" t="s">
        <v>417</v>
      </c>
      <c r="F61" s="32">
        <v>3</v>
      </c>
      <c r="G61" s="32">
        <v>10</v>
      </c>
      <c r="H61" s="32">
        <v>7</v>
      </c>
      <c r="I61" s="49">
        <f>ROUND((F61*0.2+G61*0.2+H61*0.6),1)</f>
        <v>6.8</v>
      </c>
      <c r="J61" s="45" t="str">
        <f>IF(I61&lt;4,"F",IF(I61&lt;5.5,"D",IF(I61&lt;7,"C",IF(I61&lt;8.5,"B","A"))))</f>
        <v>C</v>
      </c>
      <c r="K61" s="60" t="s">
        <v>11</v>
      </c>
      <c r="L61" s="3" t="s">
        <v>32</v>
      </c>
    </row>
    <row r="62" spans="1:12" ht="19.5" customHeight="1">
      <c r="A62" s="42">
        <f>COUNTIF($K$8:K62,K62)</f>
        <v>21</v>
      </c>
      <c r="B62" s="2" t="s">
        <v>500</v>
      </c>
      <c r="C62" s="23" t="s">
        <v>501</v>
      </c>
      <c r="D62" s="9" t="s">
        <v>390</v>
      </c>
      <c r="E62" s="2" t="s">
        <v>417</v>
      </c>
      <c r="F62" s="26">
        <v>3</v>
      </c>
      <c r="G62" s="32">
        <v>9</v>
      </c>
      <c r="H62" s="32">
        <v>6</v>
      </c>
      <c r="I62" s="49">
        <f>ROUND((F62*0.2+G62*0.2+H62*0.6),1)</f>
        <v>6</v>
      </c>
      <c r="J62" s="45" t="str">
        <f>IF(I62&lt;4,"F",IF(I62&lt;5.5,"D",IF(I62&lt;7,"C",IF(I62&lt;8.5,"B","A"))))</f>
        <v>C</v>
      </c>
      <c r="K62" s="60" t="s">
        <v>11</v>
      </c>
      <c r="L62" s="3" t="s">
        <v>32</v>
      </c>
    </row>
    <row r="63" spans="1:12" ht="19.5" customHeight="1">
      <c r="A63" s="42">
        <f>COUNTIF($K$8:K63,K63)</f>
        <v>22</v>
      </c>
      <c r="B63" s="2" t="s">
        <v>283</v>
      </c>
      <c r="C63" s="5" t="s">
        <v>1128</v>
      </c>
      <c r="D63" s="7" t="s">
        <v>41</v>
      </c>
      <c r="E63" s="2"/>
      <c r="F63" s="32">
        <v>0</v>
      </c>
      <c r="G63" s="32">
        <v>0</v>
      </c>
      <c r="H63" s="32">
        <v>0</v>
      </c>
      <c r="I63" s="43">
        <f>ROUND((F63*0.2+G63*0.2+H63*0.6),0)</f>
        <v>0</v>
      </c>
      <c r="J63" s="58" t="str">
        <f>CHOOSE(VALUE(SUBSTITUTE(LEFT(I63,2),",",""))+1,"Không","Một","Hai","Ba","Bốn","Năm","Sáu","Bảy","Tám","Chín","Mười")&amp;IF(ISERR(FIND(",",I63,1)),"","Phẩy năm")</f>
        <v>Không</v>
      </c>
      <c r="K63" s="60" t="s">
        <v>11</v>
      </c>
      <c r="L63" s="3" t="s">
        <v>32</v>
      </c>
    </row>
    <row r="64" spans="1:12" ht="19.5" customHeight="1">
      <c r="A64" s="42">
        <f>COUNTIF($K$8:K64,K64)</f>
        <v>23</v>
      </c>
      <c r="B64" s="2" t="s">
        <v>1268</v>
      </c>
      <c r="C64" s="5" t="s">
        <v>1267</v>
      </c>
      <c r="D64" s="7" t="s">
        <v>41</v>
      </c>
      <c r="E64" s="2"/>
      <c r="F64" s="32">
        <v>1</v>
      </c>
      <c r="G64" s="32">
        <v>9</v>
      </c>
      <c r="H64" s="32">
        <v>8</v>
      </c>
      <c r="I64" s="49">
        <f>ROUND((F64*0.2+G64*0.2+H64*0.6),1)</f>
        <v>6.8</v>
      </c>
      <c r="J64" s="45" t="str">
        <f>IF(I64&lt;4,"F",IF(I64&lt;5.5,"D",IF(I64&lt;7,"C",IF(I64&lt;8.5,"B","A"))))</f>
        <v>C</v>
      </c>
      <c r="K64" s="60" t="s">
        <v>11</v>
      </c>
      <c r="L64" s="3" t="s">
        <v>32</v>
      </c>
    </row>
    <row r="65" spans="1:12" ht="19.5" customHeight="1">
      <c r="A65" s="42">
        <f>COUNTIF($K$8:K65,K65)</f>
        <v>24</v>
      </c>
      <c r="B65" s="4" t="s">
        <v>791</v>
      </c>
      <c r="C65" s="6" t="s">
        <v>792</v>
      </c>
      <c r="D65" s="8" t="s">
        <v>113</v>
      </c>
      <c r="E65" s="2" t="s">
        <v>417</v>
      </c>
      <c r="F65" s="32">
        <v>1</v>
      </c>
      <c r="G65" s="32">
        <v>10</v>
      </c>
      <c r="H65" s="32">
        <v>9</v>
      </c>
      <c r="I65" s="49">
        <f>ROUND((F65*0.2+G65*0.2+H65*0.6),1)</f>
        <v>7.6</v>
      </c>
      <c r="J65" s="57" t="str">
        <f>IF(I65&lt;4,"F",IF(I65&lt;5.5,"D",IF(I65&lt;7,"C",IF(I65&lt;8.5,"B","A"))))</f>
        <v>B</v>
      </c>
      <c r="K65" s="60" t="s">
        <v>11</v>
      </c>
      <c r="L65" s="3" t="s">
        <v>32</v>
      </c>
    </row>
    <row r="66" spans="1:12" ht="19.5" customHeight="1">
      <c r="A66" s="42">
        <f>COUNTIF($K$8:K66,K66)</f>
        <v>25</v>
      </c>
      <c r="B66" s="2" t="s">
        <v>175</v>
      </c>
      <c r="C66" s="5" t="s">
        <v>1042</v>
      </c>
      <c r="D66" s="7" t="s">
        <v>992</v>
      </c>
      <c r="E66" s="2"/>
      <c r="F66" s="32">
        <v>4</v>
      </c>
      <c r="G66" s="32">
        <v>7</v>
      </c>
      <c r="H66" s="32">
        <v>8</v>
      </c>
      <c r="I66" s="43">
        <f>ROUND((F66*0.2+G66*0.2+H66*0.6),0)</f>
        <v>7</v>
      </c>
      <c r="J66" s="58" t="str">
        <f>CHOOSE(VALUE(SUBSTITUTE(LEFT(I66,2),",",""))+1,"Không","Một","Hai","Ba","Bốn","Năm","Sáu","Bảy","Tám","Chín","Mười")&amp;IF(ISERR(FIND(",",I66,1)),"","Phẩy năm")</f>
        <v>Bảy</v>
      </c>
      <c r="K66" s="60" t="s">
        <v>11</v>
      </c>
      <c r="L66" s="3" t="s">
        <v>32</v>
      </c>
    </row>
    <row r="67" spans="1:12" ht="19.5" customHeight="1">
      <c r="A67" s="42">
        <f>COUNTIF($K$8:K67,K67)</f>
        <v>26</v>
      </c>
      <c r="B67" s="2" t="s">
        <v>216</v>
      </c>
      <c r="C67" s="5" t="s">
        <v>71</v>
      </c>
      <c r="D67" s="7" t="s">
        <v>121</v>
      </c>
      <c r="E67" s="2" t="s">
        <v>121</v>
      </c>
      <c r="F67" s="32">
        <v>4</v>
      </c>
      <c r="G67" s="32">
        <v>10</v>
      </c>
      <c r="H67" s="32">
        <v>8</v>
      </c>
      <c r="I67" s="43">
        <f>ROUND((F67*0.2+G67*0.2+H67*0.6),0)</f>
        <v>8</v>
      </c>
      <c r="J67" s="58" t="str">
        <f>CHOOSE(VALUE(SUBSTITUTE(LEFT(I67,2),",",""))+1,"Không","Một","Hai","Ba","Bốn","Năm","Sáu","Bảy","Tám","Chín","Mười")&amp;IF(ISERR(FIND(",",I67,1)),"","Phẩy năm")</f>
        <v>Tám</v>
      </c>
      <c r="K67" s="60" t="s">
        <v>11</v>
      </c>
      <c r="L67" s="3" t="s">
        <v>32</v>
      </c>
    </row>
    <row r="68" spans="1:12" ht="19.5" customHeight="1">
      <c r="A68" s="42">
        <f>COUNTIF($K$8:K68,K68)</f>
        <v>27</v>
      </c>
      <c r="B68" s="2" t="s">
        <v>874</v>
      </c>
      <c r="C68" s="23" t="s">
        <v>875</v>
      </c>
      <c r="D68" s="9" t="s">
        <v>121</v>
      </c>
      <c r="E68" s="2"/>
      <c r="F68" s="32">
        <v>1</v>
      </c>
      <c r="G68" s="32">
        <v>9</v>
      </c>
      <c r="H68" s="32">
        <v>7</v>
      </c>
      <c r="I68" s="43">
        <f>ROUND((F68*0.2+G68*0.2+H68*0.6),0)</f>
        <v>6</v>
      </c>
      <c r="J68" s="58" t="str">
        <f>CHOOSE(VALUE(SUBSTITUTE(LEFT(I68,2),",",""))+1,"Không","Một","Hai","Ba","Bốn","Năm","Sáu","Bảy","Tám","Chín","Mười")&amp;IF(ISERR(FIND(",",I68,1)),"","Phẩy năm")</f>
        <v>Sáu</v>
      </c>
      <c r="K68" s="60" t="s">
        <v>11</v>
      </c>
      <c r="L68" s="3" t="s">
        <v>32</v>
      </c>
    </row>
    <row r="69" spans="1:12" ht="19.5" customHeight="1">
      <c r="A69" s="42">
        <f>COUNTIF($K$8:K69,K69)</f>
        <v>28</v>
      </c>
      <c r="B69" s="2" t="s">
        <v>552</v>
      </c>
      <c r="C69" s="23" t="s">
        <v>553</v>
      </c>
      <c r="D69" s="9" t="s">
        <v>62</v>
      </c>
      <c r="E69" s="2" t="s">
        <v>417</v>
      </c>
      <c r="F69" s="32">
        <v>1</v>
      </c>
      <c r="G69" s="32">
        <v>10</v>
      </c>
      <c r="H69" s="32">
        <v>6</v>
      </c>
      <c r="I69" s="49">
        <f>ROUND((F69*0.2+G69*0.2+H69*0.6),1)</f>
        <v>5.8</v>
      </c>
      <c r="J69" s="45" t="str">
        <f>IF(I69&lt;4,"F",IF(I69&lt;5.5,"D",IF(I69&lt;7,"C",IF(I69&lt;8.5,"B","A"))))</f>
        <v>C</v>
      </c>
      <c r="K69" s="60" t="s">
        <v>11</v>
      </c>
      <c r="L69" s="3" t="s">
        <v>32</v>
      </c>
    </row>
    <row r="70" spans="1:12" ht="19.5" customHeight="1">
      <c r="A70" s="42">
        <f>COUNTIF($K$8:K70,K70)</f>
        <v>29</v>
      </c>
      <c r="B70" s="2" t="s">
        <v>1219</v>
      </c>
      <c r="C70" s="5" t="s">
        <v>1233</v>
      </c>
      <c r="D70" s="7" t="s">
        <v>57</v>
      </c>
      <c r="E70" s="2"/>
      <c r="F70" s="32">
        <v>1</v>
      </c>
      <c r="G70" s="32">
        <v>5</v>
      </c>
      <c r="H70" s="32">
        <v>5</v>
      </c>
      <c r="I70" s="49">
        <f>ROUND((F70*0.2+G70*0.2+H70*0.6),1)</f>
        <v>4.2</v>
      </c>
      <c r="J70" s="45" t="str">
        <f>IF(I70&lt;4,"F",IF(I70&lt;5.5,"D",IF(I70&lt;7,"C",IF(I70&lt;8.5,"B","A"))))</f>
        <v>D</v>
      </c>
      <c r="K70" s="60" t="s">
        <v>11</v>
      </c>
      <c r="L70" s="3" t="s">
        <v>32</v>
      </c>
    </row>
    <row r="71" spans="1:12" ht="19.5" customHeight="1">
      <c r="A71" s="42">
        <f>COUNTIF($K$8:K71,K71)</f>
        <v>30</v>
      </c>
      <c r="B71" s="2" t="s">
        <v>147</v>
      </c>
      <c r="C71" s="5" t="s">
        <v>138</v>
      </c>
      <c r="D71" s="7" t="s">
        <v>50</v>
      </c>
      <c r="E71" s="2" t="s">
        <v>417</v>
      </c>
      <c r="F71" s="32">
        <v>4</v>
      </c>
      <c r="G71" s="32">
        <v>9</v>
      </c>
      <c r="H71" s="32">
        <v>10</v>
      </c>
      <c r="I71" s="49">
        <f>ROUND((F71*0.2+G71*0.2+H71*0.6),1)</f>
        <v>8.6</v>
      </c>
      <c r="J71" s="45" t="str">
        <f>IF(I71&lt;4,"F",IF(I71&lt;5.5,"D",IF(I71&lt;7,"C",IF(I71&lt;8.5,"B","A"))))</f>
        <v>A</v>
      </c>
      <c r="K71" s="60" t="s">
        <v>11</v>
      </c>
      <c r="L71" s="3" t="s">
        <v>32</v>
      </c>
    </row>
    <row r="72" spans="1:12" ht="19.5" customHeight="1">
      <c r="A72" s="42">
        <f>COUNTIF($K$8:K72,K72)</f>
        <v>1</v>
      </c>
      <c r="B72" s="2" t="s">
        <v>322</v>
      </c>
      <c r="C72" s="5" t="s">
        <v>9</v>
      </c>
      <c r="D72" s="7" t="s">
        <v>110</v>
      </c>
      <c r="E72" s="2" t="s">
        <v>417</v>
      </c>
      <c r="F72" s="32">
        <v>7</v>
      </c>
      <c r="G72" s="32">
        <v>5</v>
      </c>
      <c r="H72" s="32">
        <v>6</v>
      </c>
      <c r="I72" s="43">
        <f>ROUND((F72*0.2+G72*0.2+H72*0.6),0)</f>
        <v>6</v>
      </c>
      <c r="J72" s="58" t="str">
        <f>CHOOSE(VALUE(SUBSTITUTE(LEFT(I72,2),",",""))+1,"Không","Một","Hai","Ba","Bốn","Năm","Sáu","Bảy","Tám","Chín","Mười")&amp;IF(ISERR(FIND(",",I72,1)),"","Phẩy năm")</f>
        <v>Sáu</v>
      </c>
      <c r="K72" s="60" t="s">
        <v>12</v>
      </c>
      <c r="L72" s="3" t="s">
        <v>32</v>
      </c>
    </row>
    <row r="73" spans="1:12" ht="19.5" customHeight="1">
      <c r="A73" s="42">
        <f>COUNTIF($K$8:K73,K73)</f>
        <v>2</v>
      </c>
      <c r="B73" s="2" t="s">
        <v>307</v>
      </c>
      <c r="C73" s="5" t="s">
        <v>1151</v>
      </c>
      <c r="D73" s="7" t="s">
        <v>110</v>
      </c>
      <c r="E73" s="2"/>
      <c r="F73" s="32">
        <v>5</v>
      </c>
      <c r="G73" s="32">
        <v>5</v>
      </c>
      <c r="H73" s="32">
        <v>6</v>
      </c>
      <c r="I73" s="49">
        <f>ROUND((F73*0.2+G73*0.2+H73*0.6),1)</f>
        <v>5.6</v>
      </c>
      <c r="J73" s="57" t="str">
        <f>IF(I73&lt;4,"F",IF(I73&lt;5.5,"D",IF(I73&lt;7,"C",IF(I73&lt;8.5,"B","A"))))</f>
        <v>C</v>
      </c>
      <c r="K73" s="60" t="s">
        <v>12</v>
      </c>
      <c r="L73" s="3" t="s">
        <v>32</v>
      </c>
    </row>
    <row r="74" spans="1:12" ht="19.5" customHeight="1">
      <c r="A74" s="42">
        <f>COUNTIF($K$8:K74,K74)</f>
        <v>3</v>
      </c>
      <c r="B74" s="2" t="s">
        <v>507</v>
      </c>
      <c r="C74" s="23" t="s">
        <v>508</v>
      </c>
      <c r="D74" s="9" t="s">
        <v>48</v>
      </c>
      <c r="E74" s="2" t="s">
        <v>417</v>
      </c>
      <c r="F74" s="32">
        <v>6</v>
      </c>
      <c r="G74" s="32">
        <v>5</v>
      </c>
      <c r="H74" s="32">
        <v>6</v>
      </c>
      <c r="I74" s="49">
        <f>ROUND((F74*0.2+G74*0.2+H74*0.6),1)</f>
        <v>5.8</v>
      </c>
      <c r="J74" s="45" t="str">
        <f>IF(I74&lt;4,"F",IF(I74&lt;5.5,"D",IF(I74&lt;7,"C",IF(I74&lt;8.5,"B","A"))))</f>
        <v>C</v>
      </c>
      <c r="K74" s="60" t="s">
        <v>12</v>
      </c>
      <c r="L74" s="3" t="s">
        <v>32</v>
      </c>
    </row>
    <row r="75" spans="1:12" ht="19.5" customHeight="1">
      <c r="A75" s="42">
        <f>COUNTIF($K$8:K75,K75)</f>
        <v>4</v>
      </c>
      <c r="B75" s="2" t="s">
        <v>450</v>
      </c>
      <c r="C75" s="23" t="s">
        <v>451</v>
      </c>
      <c r="D75" s="9" t="s">
        <v>452</v>
      </c>
      <c r="E75" s="2" t="s">
        <v>417</v>
      </c>
      <c r="F75" s="32">
        <v>0</v>
      </c>
      <c r="G75" s="32">
        <v>3</v>
      </c>
      <c r="H75" s="32">
        <v>0</v>
      </c>
      <c r="I75" s="43">
        <f>ROUND((F75*0.2+G75*0.2+H75*0.6),0)</f>
        <v>1</v>
      </c>
      <c r="J75" s="58" t="str">
        <f>CHOOSE(VALUE(SUBSTITUTE(LEFT(I75,2),",",""))+1,"Không","Một","Hai","Ba","Bốn","Năm","Sáu","Bảy","Tám","Chín","Mười")&amp;IF(ISERR(FIND(",",I75,1)),"","Phẩy năm")</f>
        <v>Một</v>
      </c>
      <c r="K75" s="60" t="s">
        <v>12</v>
      </c>
      <c r="L75" s="3" t="s">
        <v>32</v>
      </c>
    </row>
    <row r="76" spans="1:12" ht="19.5" customHeight="1">
      <c r="A76" s="42">
        <f>COUNTIF($K$8:K76,K76)</f>
        <v>5</v>
      </c>
      <c r="B76" s="2" t="s">
        <v>192</v>
      </c>
      <c r="C76" s="5" t="s">
        <v>1058</v>
      </c>
      <c r="D76" s="7" t="s">
        <v>997</v>
      </c>
      <c r="E76" s="2" t="s">
        <v>417</v>
      </c>
      <c r="F76" s="32">
        <v>5</v>
      </c>
      <c r="G76" s="32">
        <v>5</v>
      </c>
      <c r="H76" s="32">
        <v>6</v>
      </c>
      <c r="I76" s="43">
        <f>ROUND((F76*0.2+G76*0.2+H76*0.6),0)</f>
        <v>6</v>
      </c>
      <c r="J76" s="44" t="str">
        <f>CHOOSE(VALUE(SUBSTITUTE(LEFT(I76,2),",",""))+1,"Không","Một","Hai","Ba","Bốn","Năm","Sáu","Bảy","Tám","Chín","Mười")&amp;IF(ISERR(FIND(",",I76,1)),"","Phẩy năm")</f>
        <v>Sáu</v>
      </c>
      <c r="K76" s="60" t="s">
        <v>12</v>
      </c>
      <c r="L76" s="3" t="s">
        <v>32</v>
      </c>
    </row>
    <row r="77" spans="1:12" ht="19.5" customHeight="1">
      <c r="A77" s="42">
        <f>COUNTIF($K$8:K77,K77)</f>
        <v>6</v>
      </c>
      <c r="B77" s="2" t="s">
        <v>1299</v>
      </c>
      <c r="C77" s="5" t="s">
        <v>1048</v>
      </c>
      <c r="D77" s="7" t="s">
        <v>119</v>
      </c>
      <c r="E77" s="2" t="s">
        <v>417</v>
      </c>
      <c r="F77" s="32">
        <v>5</v>
      </c>
      <c r="G77" s="32">
        <v>7</v>
      </c>
      <c r="H77" s="32">
        <v>7</v>
      </c>
      <c r="I77" s="43">
        <f>ROUND((F77*0.2+G77*0.2+H77*0.6),0)</f>
        <v>7</v>
      </c>
      <c r="J77" s="44" t="str">
        <f>CHOOSE(VALUE(SUBSTITUTE(LEFT(I77,2),",",""))+1,"Không","Một","Hai","Ba","Bốn","Năm","Sáu","Bảy","Tám","Chín","Mười")&amp;IF(ISERR(FIND(",",I77,1)),"","Phẩy năm")</f>
        <v>Bảy</v>
      </c>
      <c r="K77" s="60" t="s">
        <v>12</v>
      </c>
      <c r="L77" s="3" t="s">
        <v>32</v>
      </c>
    </row>
    <row r="78" spans="1:12" ht="19.5" customHeight="1">
      <c r="A78" s="42">
        <f>COUNTIF($K$8:K78,K78)</f>
        <v>7</v>
      </c>
      <c r="B78" s="2" t="s">
        <v>571</v>
      </c>
      <c r="C78" s="23" t="s">
        <v>138</v>
      </c>
      <c r="D78" s="9" t="s">
        <v>460</v>
      </c>
      <c r="E78" s="2" t="s">
        <v>417</v>
      </c>
      <c r="F78" s="32">
        <v>2</v>
      </c>
      <c r="G78" s="32">
        <v>6</v>
      </c>
      <c r="H78" s="32">
        <v>8</v>
      </c>
      <c r="I78" s="43">
        <f>ROUND((F78*0.2+G78*0.2+H78*0.6),0)</f>
        <v>6</v>
      </c>
      <c r="J78" s="44" t="str">
        <f>CHOOSE(VALUE(SUBSTITUTE(LEFT(I78,2),",",""))+1,"Không","Một","Hai","Ba","Bốn","Năm","Sáu","Bảy","Tám","Chín","Mười")&amp;IF(ISERR(FIND(",",I78,1)),"","Phẩy năm")</f>
        <v>Sáu</v>
      </c>
      <c r="K78" s="60" t="s">
        <v>12</v>
      </c>
      <c r="L78" s="3" t="s">
        <v>32</v>
      </c>
    </row>
    <row r="79" spans="1:12" ht="19.5" customHeight="1">
      <c r="A79" s="42">
        <f>COUNTIF($K$8:K79,K79)</f>
        <v>8</v>
      </c>
      <c r="B79" s="2" t="s">
        <v>225</v>
      </c>
      <c r="C79" s="5" t="s">
        <v>1085</v>
      </c>
      <c r="D79" s="7" t="s">
        <v>490</v>
      </c>
      <c r="E79" s="2" t="s">
        <v>417</v>
      </c>
      <c r="F79" s="32">
        <v>6</v>
      </c>
      <c r="G79" s="32">
        <v>6</v>
      </c>
      <c r="H79" s="32">
        <v>6</v>
      </c>
      <c r="I79" s="49">
        <f>ROUND((F79*0.2+G79*0.2+H79*0.6),1)</f>
        <v>6</v>
      </c>
      <c r="J79" s="45" t="str">
        <f>IF(I79&lt;4,"F",IF(I79&lt;5.5,"D",IF(I79&lt;7,"C",IF(I79&lt;8.5,"B","A"))))</f>
        <v>C</v>
      </c>
      <c r="K79" s="60" t="s">
        <v>12</v>
      </c>
      <c r="L79" s="3" t="s">
        <v>32</v>
      </c>
    </row>
    <row r="80" spans="1:12" ht="19.5" customHeight="1">
      <c r="A80" s="42">
        <f>COUNTIF($K$8:K80,K80)</f>
        <v>9</v>
      </c>
      <c r="B80" s="2" t="s">
        <v>847</v>
      </c>
      <c r="C80" s="23" t="s">
        <v>848</v>
      </c>
      <c r="D80" s="9" t="s">
        <v>490</v>
      </c>
      <c r="E80" s="2" t="s">
        <v>417</v>
      </c>
      <c r="F80" s="32">
        <v>7</v>
      </c>
      <c r="G80" s="32">
        <v>6</v>
      </c>
      <c r="H80" s="32">
        <v>5</v>
      </c>
      <c r="I80" s="43">
        <f>ROUND((F80*0.2+G80*0.2+H80*0.6),0)</f>
        <v>6</v>
      </c>
      <c r="J80" s="58" t="str">
        <f>CHOOSE(VALUE(SUBSTITUTE(LEFT(I80,2),",",""))+1,"Không","Một","Hai","Ba","Bốn","Năm","Sáu","Bảy","Tám","Chín","Mười")&amp;IF(ISERR(FIND(",",I80,1)),"","Phẩy năm")</f>
        <v>Sáu</v>
      </c>
      <c r="K80" s="60" t="s">
        <v>12</v>
      </c>
      <c r="L80" s="3" t="s">
        <v>32</v>
      </c>
    </row>
    <row r="81" spans="1:12" ht="19.5" customHeight="1">
      <c r="A81" s="42">
        <f>COUNTIF($K$8:K81,K81)</f>
        <v>10</v>
      </c>
      <c r="B81" s="2" t="s">
        <v>202</v>
      </c>
      <c r="C81" s="5" t="s">
        <v>1067</v>
      </c>
      <c r="D81" s="7" t="s">
        <v>490</v>
      </c>
      <c r="E81" s="2" t="s">
        <v>417</v>
      </c>
      <c r="F81" s="32">
        <v>7</v>
      </c>
      <c r="G81" s="32">
        <v>4</v>
      </c>
      <c r="H81" s="32">
        <v>8</v>
      </c>
      <c r="I81" s="43">
        <f>ROUND((F81*0.2+G81*0.2+H81*0.6),0)</f>
        <v>7</v>
      </c>
      <c r="J81" s="58" t="str">
        <f>CHOOSE(VALUE(SUBSTITUTE(LEFT(I81,2),",",""))+1,"Không","Một","Hai","Ba","Bốn","Năm","Sáu","Bảy","Tám","Chín","Mười")&amp;IF(ISERR(FIND(",",I81,1)),"","Phẩy năm")</f>
        <v>Bảy</v>
      </c>
      <c r="K81" s="60" t="s">
        <v>12</v>
      </c>
      <c r="L81" s="3" t="s">
        <v>32</v>
      </c>
    </row>
    <row r="82" spans="1:12" ht="19.5" customHeight="1">
      <c r="A82" s="42">
        <f>COUNTIF($K$8:K82,K82)</f>
        <v>11</v>
      </c>
      <c r="B82" s="4" t="s">
        <v>818</v>
      </c>
      <c r="C82" s="6" t="s">
        <v>819</v>
      </c>
      <c r="D82" s="8" t="s">
        <v>512</v>
      </c>
      <c r="E82" s="2"/>
      <c r="F82" s="32">
        <v>3</v>
      </c>
      <c r="G82" s="32">
        <v>6</v>
      </c>
      <c r="H82" s="32">
        <v>7</v>
      </c>
      <c r="I82" s="43">
        <f>ROUND((F82*0.2+G82*0.2+H82*0.6),0)</f>
        <v>6</v>
      </c>
      <c r="J82" s="44" t="str">
        <f>CHOOSE(VALUE(SUBSTITUTE(LEFT(I82,2),",",""))+1,"Không","Một","Hai","Ba","Bốn","Năm","Sáu","Bảy","Tám","Chín","Mười")&amp;IF(ISERR(FIND(",",I82,1)),"","Phẩy năm")</f>
        <v>Sáu</v>
      </c>
      <c r="K82" s="60" t="s">
        <v>12</v>
      </c>
      <c r="L82" s="3" t="s">
        <v>32</v>
      </c>
    </row>
    <row r="83" spans="1:12" ht="19.5" customHeight="1">
      <c r="A83" s="42">
        <f>COUNTIF($K$8:K83,K83)</f>
        <v>12</v>
      </c>
      <c r="B83" s="2" t="s">
        <v>735</v>
      </c>
      <c r="C83" s="23" t="s">
        <v>736</v>
      </c>
      <c r="D83" s="9" t="s">
        <v>557</v>
      </c>
      <c r="E83" s="2"/>
      <c r="F83" s="32">
        <v>6</v>
      </c>
      <c r="G83" s="32">
        <v>7</v>
      </c>
      <c r="H83" s="32">
        <v>7</v>
      </c>
      <c r="I83" s="43">
        <f>ROUND((F83*0.2+G83*0.2+H83*0.6),0)</f>
        <v>7</v>
      </c>
      <c r="J83" s="44" t="str">
        <f>CHOOSE(VALUE(SUBSTITUTE(LEFT(I83,2),",",""))+1,"Không","Một","Hai","Ba","Bốn","Năm","Sáu","Bảy","Tám","Chín","Mười")&amp;IF(ISERR(FIND(",",I83,1)),"","Phẩy năm")</f>
        <v>Bảy</v>
      </c>
      <c r="K83" s="60" t="s">
        <v>12</v>
      </c>
      <c r="L83" s="3" t="s">
        <v>32</v>
      </c>
    </row>
    <row r="84" spans="1:12" ht="19.5" customHeight="1">
      <c r="A84" s="42">
        <f>COUNTIF($K$8:K84,K84)</f>
        <v>13</v>
      </c>
      <c r="B84" s="2" t="s">
        <v>616</v>
      </c>
      <c r="C84" s="23" t="s">
        <v>89</v>
      </c>
      <c r="D84" s="9" t="s">
        <v>557</v>
      </c>
      <c r="E84" s="2"/>
      <c r="F84" s="32">
        <v>3</v>
      </c>
      <c r="G84" s="32">
        <v>7</v>
      </c>
      <c r="H84" s="32">
        <v>6</v>
      </c>
      <c r="I84" s="43">
        <f>ROUND((F84*0.2+G84*0.2+H84*0.6),0)</f>
        <v>6</v>
      </c>
      <c r="J84" s="44" t="str">
        <f>CHOOSE(VALUE(SUBSTITUTE(LEFT(I84,2),",",""))+1,"Không","Một","Hai","Ba","Bốn","Năm","Sáu","Bảy","Tám","Chín","Mười")&amp;IF(ISERR(FIND(",",I84,1)),"","Phẩy năm")</f>
        <v>Sáu</v>
      </c>
      <c r="K84" s="60" t="s">
        <v>12</v>
      </c>
      <c r="L84" s="3" t="s">
        <v>32</v>
      </c>
    </row>
    <row r="85" spans="1:12" ht="19.5" customHeight="1">
      <c r="A85" s="42">
        <f>COUNTIF($K$8:K85,K85)</f>
        <v>14</v>
      </c>
      <c r="B85" s="4" t="s">
        <v>410</v>
      </c>
      <c r="C85" s="6" t="s">
        <v>411</v>
      </c>
      <c r="D85" s="8" t="s">
        <v>412</v>
      </c>
      <c r="E85" s="2" t="s">
        <v>121</v>
      </c>
      <c r="F85" s="32">
        <v>3</v>
      </c>
      <c r="G85" s="32">
        <v>7</v>
      </c>
      <c r="H85" s="32">
        <v>6</v>
      </c>
      <c r="I85" s="43">
        <f>ROUND((F85*0.2+G85*0.2+H85*0.6),0)</f>
        <v>6</v>
      </c>
      <c r="J85" s="44" t="str">
        <f>CHOOSE(VALUE(SUBSTITUTE(LEFT(I85,2),",",""))+1,"Không","Một","Hai","Ba","Bốn","Năm","Sáu","Bảy","Tám","Chín","Mười")&amp;IF(ISERR(FIND(",",I85,1)),"","Phẩy năm")</f>
        <v>Sáu</v>
      </c>
      <c r="K85" s="60" t="s">
        <v>12</v>
      </c>
      <c r="L85" s="3" t="s">
        <v>32</v>
      </c>
    </row>
    <row r="86" spans="1:12" ht="19.5" customHeight="1">
      <c r="A86" s="42">
        <f>COUNTIF($K$8:K86,K86)</f>
        <v>15</v>
      </c>
      <c r="B86" s="2" t="s">
        <v>224</v>
      </c>
      <c r="C86" s="5" t="s">
        <v>1084</v>
      </c>
      <c r="D86" s="7" t="s">
        <v>57</v>
      </c>
      <c r="E86" s="2" t="s">
        <v>417</v>
      </c>
      <c r="F86" s="32">
        <v>10</v>
      </c>
      <c r="G86" s="32">
        <v>8</v>
      </c>
      <c r="H86" s="32">
        <v>8</v>
      </c>
      <c r="I86" s="49">
        <f>ROUND((F86*0.2+G86*0.2+H86*0.6),1)</f>
        <v>8.4</v>
      </c>
      <c r="J86" s="45" t="str">
        <f>IF(I86&lt;4,"F",IF(I86&lt;5.5,"D",IF(I86&lt;7,"C",IF(I86&lt;8.5,"B","A"))))</f>
        <v>B</v>
      </c>
      <c r="K86" s="60" t="s">
        <v>12</v>
      </c>
      <c r="L86" s="3" t="s">
        <v>32</v>
      </c>
    </row>
    <row r="87" spans="1:12" ht="19.5" customHeight="1">
      <c r="A87" s="42">
        <f>COUNTIF($K$8:K87,K87)</f>
        <v>16</v>
      </c>
      <c r="B87" s="2" t="s">
        <v>230</v>
      </c>
      <c r="C87" s="5" t="s">
        <v>1092</v>
      </c>
      <c r="D87" s="7" t="s">
        <v>63</v>
      </c>
      <c r="E87" s="2" t="s">
        <v>417</v>
      </c>
      <c r="F87" s="32">
        <v>7</v>
      </c>
      <c r="G87" s="32">
        <v>5</v>
      </c>
      <c r="H87" s="32">
        <v>6</v>
      </c>
      <c r="I87" s="43">
        <f>ROUND((F87*0.2+G87*0.2+H87*0.6),0)</f>
        <v>6</v>
      </c>
      <c r="J87" s="44" t="str">
        <f>CHOOSE(VALUE(SUBSTITUTE(LEFT(I87,2),",",""))+1,"Không","Một","Hai","Ba","Bốn","Năm","Sáu","Bảy","Tám","Chín","Mười")&amp;IF(ISERR(FIND(",",I87,1)),"","Phẩy năm")</f>
        <v>Sáu</v>
      </c>
      <c r="K87" s="60" t="s">
        <v>12</v>
      </c>
      <c r="L87" s="3" t="s">
        <v>32</v>
      </c>
    </row>
    <row r="88" spans="1:12" ht="19.5" customHeight="1">
      <c r="A88" s="42">
        <f>COUNTIF($K$8:K88,K88)</f>
        <v>17</v>
      </c>
      <c r="B88" s="2" t="s">
        <v>926</v>
      </c>
      <c r="C88" s="23" t="s">
        <v>927</v>
      </c>
      <c r="D88" s="9" t="s">
        <v>495</v>
      </c>
      <c r="E88" s="2"/>
      <c r="F88" s="32">
        <v>2</v>
      </c>
      <c r="G88" s="32">
        <v>10</v>
      </c>
      <c r="H88" s="32">
        <v>7</v>
      </c>
      <c r="I88" s="49">
        <f>ROUND((F88*0.2+G88*0.2+H88*0.6),1)</f>
        <v>6.6</v>
      </c>
      <c r="J88" s="45" t="str">
        <f>IF(I88&lt;4,"F",IF(I88&lt;5.5,"D",IF(I88&lt;7,"C",IF(I88&lt;8.5,"B","A"))))</f>
        <v>C</v>
      </c>
      <c r="K88" s="60" t="s">
        <v>12</v>
      </c>
      <c r="L88" s="3" t="s">
        <v>32</v>
      </c>
    </row>
    <row r="89" spans="1:12" ht="19.5" customHeight="1">
      <c r="A89" s="42">
        <f>COUNTIF($K$8:K89,K89)</f>
        <v>18</v>
      </c>
      <c r="B89" s="2" t="s">
        <v>814</v>
      </c>
      <c r="C89" s="23" t="s">
        <v>1264</v>
      </c>
      <c r="D89" s="9" t="s">
        <v>815</v>
      </c>
      <c r="E89" s="2" t="s">
        <v>417</v>
      </c>
      <c r="F89" s="32">
        <v>10</v>
      </c>
      <c r="G89" s="32">
        <v>8</v>
      </c>
      <c r="H89" s="32">
        <v>7</v>
      </c>
      <c r="I89" s="43">
        <f>ROUND((F89*0.2+G89*0.2+H89*0.6),0)</f>
        <v>8</v>
      </c>
      <c r="J89" s="44" t="str">
        <f>CHOOSE(VALUE(SUBSTITUTE(LEFT(I89,2),",",""))+1,"Không","Một","Hai","Ba","Bốn","Năm","Sáu","Bảy","Tám","Chín","Mười")&amp;IF(ISERR(FIND(",",I89,1)),"","Phẩy năm")</f>
        <v>Tám</v>
      </c>
      <c r="K89" s="60" t="s">
        <v>12</v>
      </c>
      <c r="L89" s="3" t="s">
        <v>32</v>
      </c>
    </row>
    <row r="90" spans="1:12" ht="19.5" customHeight="1">
      <c r="A90" s="42">
        <f>COUNTIF($K$8:K90,K90)</f>
        <v>19</v>
      </c>
      <c r="B90" s="2" t="s">
        <v>262</v>
      </c>
      <c r="C90" s="5" t="s">
        <v>1112</v>
      </c>
      <c r="D90" s="7" t="s">
        <v>815</v>
      </c>
      <c r="E90" s="2" t="s">
        <v>417</v>
      </c>
      <c r="F90" s="32">
        <v>7</v>
      </c>
      <c r="G90" s="32">
        <v>7</v>
      </c>
      <c r="H90" s="32">
        <v>7</v>
      </c>
      <c r="I90" s="43">
        <f>ROUND((F90*0.2+G90*0.2+H90*0.6),0)</f>
        <v>7</v>
      </c>
      <c r="J90" s="44" t="str">
        <f>CHOOSE(VALUE(SUBSTITUTE(LEFT(I90,2),",",""))+1,"Không","Một","Hai","Ba","Bốn","Năm","Sáu","Bảy","Tám","Chín","Mười")&amp;IF(ISERR(FIND(",",I90,1)),"","Phẩy năm")</f>
        <v>Bảy</v>
      </c>
      <c r="K90" s="60" t="s">
        <v>12</v>
      </c>
      <c r="L90" s="3" t="s">
        <v>32</v>
      </c>
    </row>
    <row r="91" spans="1:12" ht="19.5" customHeight="1">
      <c r="A91" s="42">
        <f>COUNTIF($K$8:K91,K91)</f>
        <v>20</v>
      </c>
      <c r="B91" s="2" t="s">
        <v>180</v>
      </c>
      <c r="C91" s="5" t="s">
        <v>1047</v>
      </c>
      <c r="D91" s="7" t="s">
        <v>933</v>
      </c>
      <c r="E91" s="2"/>
      <c r="F91" s="32">
        <v>2</v>
      </c>
      <c r="G91" s="32">
        <v>8</v>
      </c>
      <c r="H91" s="32">
        <v>7</v>
      </c>
      <c r="I91" s="43">
        <f>ROUND((F91*0.2+G91*0.2+H91*0.6),0)</f>
        <v>6</v>
      </c>
      <c r="J91" s="58" t="str">
        <f>CHOOSE(VALUE(SUBSTITUTE(LEFT(I91,2),",",""))+1,"Không","Một","Hai","Ba","Bốn","Năm","Sáu","Bảy","Tám","Chín","Mười")&amp;IF(ISERR(FIND(",",I91,1)),"","Phẩy năm")</f>
        <v>Sáu</v>
      </c>
      <c r="K91" s="60" t="s">
        <v>12</v>
      </c>
      <c r="L91" s="3" t="s">
        <v>32</v>
      </c>
    </row>
    <row r="92" spans="1:12" ht="19.5" customHeight="1">
      <c r="A92" s="42">
        <f>COUNTIF($K$8:K92,K92)</f>
        <v>21</v>
      </c>
      <c r="B92" s="2" t="s">
        <v>323</v>
      </c>
      <c r="C92" s="5" t="s">
        <v>122</v>
      </c>
      <c r="D92" s="7" t="s">
        <v>589</v>
      </c>
      <c r="E92" s="2" t="s">
        <v>121</v>
      </c>
      <c r="F92" s="32">
        <v>2</v>
      </c>
      <c r="G92" s="32">
        <v>8</v>
      </c>
      <c r="H92" s="32">
        <v>7</v>
      </c>
      <c r="I92" s="43">
        <f>ROUND((F92*0.2+G92*0.2+H92*0.6),0)</f>
        <v>6</v>
      </c>
      <c r="J92" s="58" t="str">
        <f>CHOOSE(VALUE(SUBSTITUTE(LEFT(I92,2),",",""))+1,"Không","Một","Hai","Ba","Bốn","Năm","Sáu","Bảy","Tám","Chín","Mười")&amp;IF(ISERR(FIND(",",I92,1)),"","Phẩy năm")</f>
        <v>Sáu</v>
      </c>
      <c r="K92" s="60" t="s">
        <v>12</v>
      </c>
      <c r="L92" s="3" t="s">
        <v>32</v>
      </c>
    </row>
    <row r="93" spans="1:12" ht="19.5" customHeight="1">
      <c r="A93" s="42">
        <f>COUNTIF($K$8:K93,K93)</f>
        <v>22</v>
      </c>
      <c r="B93" s="2" t="s">
        <v>632</v>
      </c>
      <c r="C93" s="23" t="s">
        <v>459</v>
      </c>
      <c r="D93" s="9" t="s">
        <v>633</v>
      </c>
      <c r="E93" s="2"/>
      <c r="F93" s="32">
        <v>10</v>
      </c>
      <c r="G93" s="32">
        <v>8</v>
      </c>
      <c r="H93" s="32">
        <v>6</v>
      </c>
      <c r="I93" s="43">
        <f>ROUND((F93*0.2+G93*0.2+H93*0.6),0)</f>
        <v>7</v>
      </c>
      <c r="J93" s="44" t="str">
        <f>CHOOSE(VALUE(SUBSTITUTE(LEFT(I93,2),",",""))+1,"Không","Một","Hai","Ba","Bốn","Năm","Sáu","Bảy","Tám","Chín","Mười")&amp;IF(ISERR(FIND(",",I93,1)),"","Phẩy năm")</f>
        <v>Bảy</v>
      </c>
      <c r="K93" s="60" t="s">
        <v>12</v>
      </c>
      <c r="L93" s="3" t="s">
        <v>32</v>
      </c>
    </row>
    <row r="94" spans="1:12" ht="19.5" customHeight="1">
      <c r="A94" s="42">
        <f>COUNTIF($K$8:K94,K94)</f>
        <v>23</v>
      </c>
      <c r="B94" s="2" t="s">
        <v>695</v>
      </c>
      <c r="C94" s="23" t="s">
        <v>696</v>
      </c>
      <c r="D94" s="9" t="s">
        <v>82</v>
      </c>
      <c r="E94" s="2"/>
      <c r="F94" s="32">
        <v>8</v>
      </c>
      <c r="G94" s="32">
        <v>10</v>
      </c>
      <c r="H94" s="32">
        <v>9</v>
      </c>
      <c r="I94" s="49">
        <f>ROUND((F94*0.2+G94*0.2+H94*0.6),1)</f>
        <v>9</v>
      </c>
      <c r="J94" s="45" t="str">
        <f>IF(I94&lt;4,"F",IF(I94&lt;5.5,"D",IF(I94&lt;7,"C",IF(I94&lt;8.5,"B","A"))))</f>
        <v>A</v>
      </c>
      <c r="K94" s="60" t="s">
        <v>12</v>
      </c>
      <c r="L94" s="3" t="s">
        <v>32</v>
      </c>
    </row>
    <row r="95" spans="1:12" ht="19.5" customHeight="1">
      <c r="A95" s="42">
        <f>COUNTIF($K$8:K95,K95)</f>
        <v>24</v>
      </c>
      <c r="B95" s="2" t="s">
        <v>786</v>
      </c>
      <c r="C95" s="23" t="s">
        <v>787</v>
      </c>
      <c r="D95" s="9" t="s">
        <v>522</v>
      </c>
      <c r="E95" s="2"/>
      <c r="F95" s="32">
        <v>8</v>
      </c>
      <c r="G95" s="32">
        <v>8</v>
      </c>
      <c r="H95" s="32">
        <v>8</v>
      </c>
      <c r="I95" s="43">
        <f>ROUND((F95*0.2+G95*0.2+H95*0.6),0)</f>
        <v>8</v>
      </c>
      <c r="J95" s="44" t="str">
        <f>CHOOSE(VALUE(SUBSTITUTE(LEFT(I95,2),",",""))+1,"Không","Một","Hai","Ba","Bốn","Năm","Sáu","Bảy","Tám","Chín","Mười")&amp;IF(ISERR(FIND(",",I95,1)),"","Phẩy năm")</f>
        <v>Tám</v>
      </c>
      <c r="K95" s="60" t="s">
        <v>12</v>
      </c>
      <c r="L95" s="3" t="s">
        <v>32</v>
      </c>
    </row>
    <row r="96" spans="1:12" ht="19.5" customHeight="1">
      <c r="A96" s="42">
        <f>COUNTIF($K$8:K96,K96)</f>
        <v>25</v>
      </c>
      <c r="B96" s="2" t="s">
        <v>100</v>
      </c>
      <c r="C96" s="23" t="s">
        <v>1284</v>
      </c>
      <c r="D96" s="9" t="s">
        <v>115</v>
      </c>
      <c r="E96" s="2"/>
      <c r="F96" s="32">
        <v>6</v>
      </c>
      <c r="G96" s="32">
        <v>4</v>
      </c>
      <c r="H96" s="32">
        <v>5</v>
      </c>
      <c r="I96" s="43">
        <f>ROUND((F96*0.2+G96*0.2+H96*0.6),0)</f>
        <v>5</v>
      </c>
      <c r="J96" s="58" t="str">
        <f>CHOOSE(VALUE(SUBSTITUTE(LEFT(I96,2),",",""))+1,"Không","Một","Hai","Ba","Bốn","Năm","Sáu","Bảy","Tám","Chín","Mười")&amp;IF(ISERR(FIND(",",I96,1)),"","Phẩy năm")</f>
        <v>Năm</v>
      </c>
      <c r="K96" s="60" t="s">
        <v>12</v>
      </c>
      <c r="L96" s="3" t="s">
        <v>32</v>
      </c>
    </row>
    <row r="97" spans="1:12" ht="19.5" customHeight="1">
      <c r="A97" s="42">
        <f>COUNTIF($K$8:K97,K97)</f>
        <v>26</v>
      </c>
      <c r="B97" s="2" t="s">
        <v>237</v>
      </c>
      <c r="C97" s="5" t="s">
        <v>1095</v>
      </c>
      <c r="D97" s="7" t="s">
        <v>85</v>
      </c>
      <c r="E97" s="2"/>
      <c r="F97" s="32">
        <v>2</v>
      </c>
      <c r="G97" s="32">
        <v>8</v>
      </c>
      <c r="H97" s="32">
        <v>8</v>
      </c>
      <c r="I97" s="49">
        <f>ROUND((F97*0.2+G97*0.2+H97*0.6),1)</f>
        <v>6.8</v>
      </c>
      <c r="J97" s="45" t="str">
        <f>IF(I97&lt;4,"F",IF(I97&lt;5.5,"D",IF(I97&lt;7,"C",IF(I97&lt;8.5,"B","A"))))</f>
        <v>C</v>
      </c>
      <c r="K97" s="60" t="s">
        <v>12</v>
      </c>
      <c r="L97" s="3" t="s">
        <v>32</v>
      </c>
    </row>
    <row r="98" spans="1:12" ht="19.5" customHeight="1">
      <c r="A98" s="42">
        <f>COUNTIF($K$8:K98,K98)</f>
        <v>27</v>
      </c>
      <c r="B98" s="2" t="s">
        <v>781</v>
      </c>
      <c r="C98" s="23" t="s">
        <v>615</v>
      </c>
      <c r="D98" s="9" t="s">
        <v>85</v>
      </c>
      <c r="E98" s="2" t="s">
        <v>121</v>
      </c>
      <c r="F98" s="32">
        <v>2</v>
      </c>
      <c r="G98" s="32">
        <v>10</v>
      </c>
      <c r="H98" s="32">
        <v>9</v>
      </c>
      <c r="I98" s="43">
        <f>ROUND((F98*0.2+G98*0.2+H98*0.6),0)</f>
        <v>8</v>
      </c>
      <c r="J98" s="44" t="str">
        <f>CHOOSE(VALUE(SUBSTITUTE(LEFT(I98,2),",",""))+1,"Không","Một","Hai","Ba","Bốn","Năm","Sáu","Bảy","Tám","Chín","Mười")&amp;IF(ISERR(FIND(",",I98,1)),"","Phẩy năm")</f>
        <v>Tám</v>
      </c>
      <c r="K98" s="60" t="s">
        <v>12</v>
      </c>
      <c r="L98" s="3" t="s">
        <v>32</v>
      </c>
    </row>
    <row r="99" spans="1:12" ht="19.5" customHeight="1">
      <c r="A99" s="42">
        <f>COUNTIF($K$8:K99,K99)</f>
        <v>28</v>
      </c>
      <c r="B99" s="2" t="s">
        <v>343</v>
      </c>
      <c r="C99" s="23" t="s">
        <v>344</v>
      </c>
      <c r="D99" s="9" t="s">
        <v>345</v>
      </c>
      <c r="E99" s="2" t="s">
        <v>417</v>
      </c>
      <c r="F99" s="32">
        <v>5</v>
      </c>
      <c r="G99" s="32">
        <v>5</v>
      </c>
      <c r="H99" s="32">
        <v>6</v>
      </c>
      <c r="I99" s="49">
        <f>ROUND((F99*0.2+G99*0.2+H99*0.6),1)</f>
        <v>5.6</v>
      </c>
      <c r="J99" s="57" t="str">
        <f>IF(I99&lt;4,"F",IF(I99&lt;5.5,"D",IF(I99&lt;7,"C",IF(I99&lt;8.5,"B","A"))))</f>
        <v>C</v>
      </c>
      <c r="K99" s="60" t="s">
        <v>12</v>
      </c>
      <c r="L99" s="3" t="s">
        <v>32</v>
      </c>
    </row>
    <row r="100" spans="1:12" ht="19.5" customHeight="1">
      <c r="A100" s="42">
        <f>COUNTIF($K$8:K100,K100)</f>
        <v>29</v>
      </c>
      <c r="B100" s="2" t="s">
        <v>1241</v>
      </c>
      <c r="C100" s="5" t="s">
        <v>734</v>
      </c>
      <c r="D100" s="7" t="s">
        <v>105</v>
      </c>
      <c r="E100" s="2" t="s">
        <v>417</v>
      </c>
      <c r="F100" s="32">
        <v>7</v>
      </c>
      <c r="G100" s="32">
        <v>9</v>
      </c>
      <c r="H100" s="32">
        <v>8</v>
      </c>
      <c r="I100" s="43">
        <f>ROUND((F100*0.2+G100*0.2+H100*0.6),0)</f>
        <v>8</v>
      </c>
      <c r="J100" s="44" t="str">
        <f>CHOOSE(VALUE(SUBSTITUTE(LEFT(I100,2),",",""))+1,"Không","Một","Hai","Ba","Bốn","Năm","Sáu","Bảy","Tám","Chín","Mười")&amp;IF(ISERR(FIND(",",I100,1)),"","Phẩy năm")</f>
        <v>Tám</v>
      </c>
      <c r="K100" s="60" t="s">
        <v>12</v>
      </c>
      <c r="L100" s="3" t="s">
        <v>32</v>
      </c>
    </row>
    <row r="101" spans="1:12" ht="19.5" customHeight="1">
      <c r="A101" s="42">
        <f>COUNTIF($K$8:K101,K101)</f>
        <v>30</v>
      </c>
      <c r="B101" s="2" t="s">
        <v>1282</v>
      </c>
      <c r="C101" s="5" t="s">
        <v>1244</v>
      </c>
      <c r="D101" s="7" t="s">
        <v>104</v>
      </c>
      <c r="E101" s="2"/>
      <c r="F101" s="32">
        <v>8</v>
      </c>
      <c r="G101" s="32">
        <v>6</v>
      </c>
      <c r="H101" s="32">
        <v>8</v>
      </c>
      <c r="I101" s="43">
        <f>ROUND((F101*0.2+G101*0.2+H101*0.6),0)</f>
        <v>8</v>
      </c>
      <c r="J101" s="44" t="str">
        <f>CHOOSE(VALUE(SUBSTITUTE(LEFT(I101,2),",",""))+1,"Không","Một","Hai","Ba","Bốn","Năm","Sáu","Bảy","Tám","Chín","Mười")&amp;IF(ISERR(FIND(",",I101,1)),"","Phẩy năm")</f>
        <v>Tám</v>
      </c>
      <c r="K101" s="60" t="s">
        <v>12</v>
      </c>
      <c r="L101" s="3" t="s">
        <v>32</v>
      </c>
    </row>
    <row r="102" spans="1:12" ht="19.5" customHeight="1">
      <c r="A102" s="42">
        <f>COUNTIF($K$8:K102,K102)</f>
        <v>1</v>
      </c>
      <c r="B102" s="2" t="s">
        <v>1223</v>
      </c>
      <c r="C102" s="5" t="s">
        <v>782</v>
      </c>
      <c r="D102" s="7" t="s">
        <v>143</v>
      </c>
      <c r="E102" s="2" t="s">
        <v>417</v>
      </c>
      <c r="F102" s="32">
        <v>3</v>
      </c>
      <c r="G102" s="32">
        <v>6</v>
      </c>
      <c r="H102" s="32">
        <v>7</v>
      </c>
      <c r="I102" s="43">
        <f>ROUND((F102*0.2+G102*0.2+H102*0.6),0)</f>
        <v>6</v>
      </c>
      <c r="J102" s="58" t="str">
        <f>CHOOSE(VALUE(SUBSTITUTE(LEFT(I102,2),",",""))+1,"Không","Một","Hai","Ba","Bốn","Năm","Sáu","Bảy","Tám","Chín","Mười")&amp;IF(ISERR(FIND(",",I102,1)),"","Phẩy năm")</f>
        <v>Sáu</v>
      </c>
      <c r="K102" s="60" t="s">
        <v>13</v>
      </c>
      <c r="L102" s="3" t="s">
        <v>32</v>
      </c>
    </row>
    <row r="103" spans="1:12" ht="19.5" customHeight="1">
      <c r="A103" s="42">
        <f>COUNTIF($K$8:K103,K103)</f>
        <v>2</v>
      </c>
      <c r="B103" s="2" t="s">
        <v>1220</v>
      </c>
      <c r="C103" s="5" t="s">
        <v>88</v>
      </c>
      <c r="D103" s="7" t="s">
        <v>333</v>
      </c>
      <c r="E103" s="2"/>
      <c r="F103" s="32">
        <v>8</v>
      </c>
      <c r="G103" s="32">
        <v>7</v>
      </c>
      <c r="H103" s="32">
        <v>8</v>
      </c>
      <c r="I103" s="43">
        <f>ROUND((F103*0.2+G103*0.2+H103*0.6),0)</f>
        <v>8</v>
      </c>
      <c r="J103" s="44" t="str">
        <f>CHOOSE(VALUE(SUBSTITUTE(LEFT(I103,2),",",""))+1,"Không","Một","Hai","Ba","Bốn","Năm","Sáu","Bảy","Tám","Chín","Mười")&amp;IF(ISERR(FIND(",",I103,1)),"","Phẩy năm")</f>
        <v>Tám</v>
      </c>
      <c r="K103" s="60" t="s">
        <v>13</v>
      </c>
      <c r="L103" s="3" t="s">
        <v>32</v>
      </c>
    </row>
    <row r="104" spans="1:12" ht="19.5" customHeight="1">
      <c r="A104" s="42">
        <f>COUNTIF($K$8:K104,K104)</f>
        <v>3</v>
      </c>
      <c r="B104" s="2" t="s">
        <v>1287</v>
      </c>
      <c r="C104" s="5" t="s">
        <v>1288</v>
      </c>
      <c r="D104" s="7" t="s">
        <v>119</v>
      </c>
      <c r="E104" s="2" t="s">
        <v>417</v>
      </c>
      <c r="F104" s="32">
        <v>6</v>
      </c>
      <c r="G104" s="32">
        <v>6</v>
      </c>
      <c r="H104" s="32">
        <v>6</v>
      </c>
      <c r="I104" s="43">
        <f>ROUND((F104*0.2+G104*0.2+H104*0.6),0)</f>
        <v>6</v>
      </c>
      <c r="J104" s="44" t="str">
        <f>CHOOSE(VALUE(SUBSTITUTE(LEFT(I104,2),",",""))+1,"Không","Một","Hai","Ba","Bốn","Năm","Sáu","Bảy","Tám","Chín","Mười")&amp;IF(ISERR(FIND(",",I104,1)),"","Phẩy năm")</f>
        <v>Sáu</v>
      </c>
      <c r="K104" s="60" t="s">
        <v>13</v>
      </c>
      <c r="L104" s="3" t="s">
        <v>32</v>
      </c>
    </row>
    <row r="105" spans="1:12" ht="19.5" customHeight="1">
      <c r="A105" s="42">
        <f>COUNTIF($K$8:K105,K105)</f>
        <v>4</v>
      </c>
      <c r="B105" s="2" t="s">
        <v>1217</v>
      </c>
      <c r="C105" s="5" t="s">
        <v>138</v>
      </c>
      <c r="D105" s="7" t="s">
        <v>490</v>
      </c>
      <c r="E105" s="2" t="s">
        <v>417</v>
      </c>
      <c r="F105" s="32">
        <v>8</v>
      </c>
      <c r="G105" s="32">
        <v>5</v>
      </c>
      <c r="H105" s="32">
        <v>5</v>
      </c>
      <c r="I105" s="49">
        <f>ROUND((F105*0.2+G105*0.2+H105*0.6),1)</f>
        <v>5.6</v>
      </c>
      <c r="J105" s="57" t="str">
        <f>IF(I105&lt;4,"F",IF(I105&lt;5.5,"D",IF(I105&lt;7,"C",IF(I105&lt;8.5,"B","A"))))</f>
        <v>C</v>
      </c>
      <c r="K105" s="60" t="s">
        <v>13</v>
      </c>
      <c r="L105" s="3" t="s">
        <v>32</v>
      </c>
    </row>
    <row r="106" spans="1:12" ht="19.5" customHeight="1">
      <c r="A106" s="42">
        <f>COUNTIF($K$8:K106,K106)</f>
        <v>5</v>
      </c>
      <c r="B106" s="2" t="s">
        <v>1190</v>
      </c>
      <c r="C106" s="5" t="s">
        <v>1191</v>
      </c>
      <c r="D106" s="7" t="s">
        <v>57</v>
      </c>
      <c r="E106" s="2" t="s">
        <v>417</v>
      </c>
      <c r="F106" s="32">
        <v>10</v>
      </c>
      <c r="G106" s="32">
        <v>7</v>
      </c>
      <c r="H106" s="32">
        <v>8</v>
      </c>
      <c r="I106" s="43">
        <f>ROUND((F106*0.2+G106*0.2+H106*0.6),0)</f>
        <v>8</v>
      </c>
      <c r="J106" s="44" t="str">
        <f>CHOOSE(VALUE(SUBSTITUTE(LEFT(I106,2),",",""))+1,"Không","Một","Hai","Ba","Bốn","Năm","Sáu","Bảy","Tám","Chín","Mười")&amp;IF(ISERR(FIND(",",I106,1)),"","Phẩy năm")</f>
        <v>Tám</v>
      </c>
      <c r="K106" s="60" t="s">
        <v>13</v>
      </c>
      <c r="L106" s="3" t="s">
        <v>32</v>
      </c>
    </row>
    <row r="107" spans="1:12" ht="19.5" customHeight="1">
      <c r="A107" s="42">
        <f>COUNTIF($K$8:K107,K107)</f>
        <v>6</v>
      </c>
      <c r="B107" s="2" t="s">
        <v>1193</v>
      </c>
      <c r="C107" s="5" t="s">
        <v>1194</v>
      </c>
      <c r="D107" s="7" t="s">
        <v>1195</v>
      </c>
      <c r="E107" s="2" t="s">
        <v>417</v>
      </c>
      <c r="F107" s="32">
        <v>9</v>
      </c>
      <c r="G107" s="32">
        <v>7</v>
      </c>
      <c r="H107" s="32">
        <v>6</v>
      </c>
      <c r="I107" s="43">
        <f>ROUND((F107*0.2+G107*0.2+H107*0.6),0)</f>
        <v>7</v>
      </c>
      <c r="J107" s="44" t="str">
        <f>CHOOSE(VALUE(SUBSTITUTE(LEFT(I107,2),",",""))+1,"Không","Một","Hai","Ba","Bốn","Năm","Sáu","Bảy","Tám","Chín","Mười")&amp;IF(ISERR(FIND(",",I107,1)),"","Phẩy năm")</f>
        <v>Bảy</v>
      </c>
      <c r="K107" s="60" t="s">
        <v>13</v>
      </c>
      <c r="L107" s="3" t="s">
        <v>32</v>
      </c>
    </row>
    <row r="108" spans="1:12" ht="19.5" customHeight="1">
      <c r="A108" s="42">
        <f>COUNTIF($K$8:K108,K108)</f>
        <v>7</v>
      </c>
      <c r="B108" s="2" t="s">
        <v>1196</v>
      </c>
      <c r="C108" s="5" t="s">
        <v>541</v>
      </c>
      <c r="D108" s="7" t="s">
        <v>1197</v>
      </c>
      <c r="E108" s="2" t="s">
        <v>121</v>
      </c>
      <c r="F108" s="32">
        <v>1</v>
      </c>
      <c r="G108" s="32">
        <v>6</v>
      </c>
      <c r="H108" s="32">
        <v>7</v>
      </c>
      <c r="I108" s="43">
        <f>ROUND((F108*0.2+G108*0.2+H108*0.6),0)</f>
        <v>6</v>
      </c>
      <c r="J108" s="44" t="str">
        <f>CHOOSE(VALUE(SUBSTITUTE(LEFT(I108,2),",",""))+1,"Không","Một","Hai","Ba","Bốn","Năm","Sáu","Bảy","Tám","Chín","Mười")&amp;IF(ISERR(FIND(",",I108,1)),"","Phẩy năm")</f>
        <v>Sáu</v>
      </c>
      <c r="K108" s="60" t="s">
        <v>13</v>
      </c>
      <c r="L108" s="3" t="s">
        <v>32</v>
      </c>
    </row>
    <row r="109" spans="1:12" ht="19.5" customHeight="1">
      <c r="A109" s="42">
        <f>COUNTIF($K$8:K109,K109)</f>
        <v>8</v>
      </c>
      <c r="B109" s="2" t="s">
        <v>235</v>
      </c>
      <c r="C109" s="5" t="s">
        <v>67</v>
      </c>
      <c r="D109" s="7" t="s">
        <v>1003</v>
      </c>
      <c r="E109" s="2" t="s">
        <v>121</v>
      </c>
      <c r="F109" s="32">
        <v>10</v>
      </c>
      <c r="G109" s="32">
        <v>9</v>
      </c>
      <c r="H109" s="32">
        <v>9</v>
      </c>
      <c r="I109" s="49">
        <f>ROUND((F109*0.2+G109*0.2+H109*0.6),1)</f>
        <v>9.2</v>
      </c>
      <c r="J109" s="57" t="str">
        <f>IF(I109&lt;4,"F",IF(I109&lt;5.5,"D",IF(I109&lt;7,"C",IF(I109&lt;8.5,"B","A"))))</f>
        <v>A</v>
      </c>
      <c r="K109" s="60" t="s">
        <v>13</v>
      </c>
      <c r="L109" s="3" t="s">
        <v>32</v>
      </c>
    </row>
    <row r="110" spans="1:12" ht="19.5" customHeight="1">
      <c r="A110" s="42">
        <f>COUNTIF($K$8:K110,K110)</f>
        <v>9</v>
      </c>
      <c r="B110" s="2" t="s">
        <v>1216</v>
      </c>
      <c r="C110" s="5" t="s">
        <v>1205</v>
      </c>
      <c r="D110" s="7" t="s">
        <v>525</v>
      </c>
      <c r="E110" s="2" t="s">
        <v>417</v>
      </c>
      <c r="F110" s="32">
        <v>6</v>
      </c>
      <c r="G110" s="32">
        <v>6</v>
      </c>
      <c r="H110" s="32">
        <v>5</v>
      </c>
      <c r="I110" s="49">
        <f>ROUND((F110*0.2+G110*0.2+H110*0.6),1)</f>
        <v>5.4</v>
      </c>
      <c r="J110" s="45" t="str">
        <f>IF(I110&lt;4,"F",IF(I110&lt;5.5,"D",IF(I110&lt;7,"C",IF(I110&lt;8.5,"B","A"))))</f>
        <v>D</v>
      </c>
      <c r="K110" s="60" t="s">
        <v>13</v>
      </c>
      <c r="L110" s="3" t="s">
        <v>32</v>
      </c>
    </row>
    <row r="111" spans="1:12" ht="19.5" customHeight="1">
      <c r="A111" s="42">
        <f>COUNTIF($K$8:K111,K111)</f>
        <v>10</v>
      </c>
      <c r="B111" s="2" t="s">
        <v>227</v>
      </c>
      <c r="C111" s="5" t="s">
        <v>1087</v>
      </c>
      <c r="D111" s="7" t="s">
        <v>525</v>
      </c>
      <c r="E111" s="2" t="s">
        <v>417</v>
      </c>
      <c r="F111" s="32">
        <v>8</v>
      </c>
      <c r="G111" s="32">
        <v>6</v>
      </c>
      <c r="H111" s="32">
        <v>7</v>
      </c>
      <c r="I111" s="49">
        <f>ROUND((F111*0.2+G111*0.2+H111*0.6),1)</f>
        <v>7</v>
      </c>
      <c r="J111" s="57" t="str">
        <f>IF(I111&lt;4,"F",IF(I111&lt;5.5,"D",IF(I111&lt;7,"C",IF(I111&lt;8.5,"B","A"))))</f>
        <v>B</v>
      </c>
      <c r="K111" s="60" t="s">
        <v>13</v>
      </c>
      <c r="L111" s="3" t="s">
        <v>32</v>
      </c>
    </row>
    <row r="112" spans="1:12" ht="19.5" customHeight="1">
      <c r="A112" s="42">
        <f>COUNTIF($K$8:K112,K112)</f>
        <v>11</v>
      </c>
      <c r="B112" s="2" t="s">
        <v>220</v>
      </c>
      <c r="C112" s="5" t="s">
        <v>1082</v>
      </c>
      <c r="D112" s="7" t="s">
        <v>525</v>
      </c>
      <c r="E112" s="2" t="s">
        <v>121</v>
      </c>
      <c r="F112" s="32">
        <v>6</v>
      </c>
      <c r="G112" s="32">
        <v>8</v>
      </c>
      <c r="H112" s="32">
        <v>8</v>
      </c>
      <c r="I112" s="49">
        <f>ROUND((F112*0.2+G112*0.2+H112*0.6),1)</f>
        <v>7.6</v>
      </c>
      <c r="J112" s="45" t="str">
        <f>IF(I112&lt;4,"F",IF(I112&lt;5.5,"D",IF(I112&lt;7,"C",IF(I112&lt;8.5,"B","A"))))</f>
        <v>B</v>
      </c>
      <c r="K112" s="60" t="s">
        <v>13</v>
      </c>
      <c r="L112" s="3" t="s">
        <v>32</v>
      </c>
    </row>
    <row r="113" spans="1:12" ht="19.5" customHeight="1">
      <c r="A113" s="42">
        <f>COUNTIF($K$8:K113,K113)</f>
        <v>12</v>
      </c>
      <c r="B113" s="2" t="s">
        <v>1269</v>
      </c>
      <c r="C113" s="5" t="s">
        <v>1132</v>
      </c>
      <c r="D113" s="7" t="s">
        <v>104</v>
      </c>
      <c r="E113" s="2" t="s">
        <v>417</v>
      </c>
      <c r="F113" s="32">
        <v>7</v>
      </c>
      <c r="G113" s="32">
        <v>6</v>
      </c>
      <c r="H113" s="32">
        <v>6</v>
      </c>
      <c r="I113" s="43">
        <f>ROUND((F113*0.2+G113*0.2+H113*0.6),0)</f>
        <v>6</v>
      </c>
      <c r="J113" s="44" t="str">
        <f>CHOOSE(VALUE(SUBSTITUTE(LEFT(I113,2),",",""))+1,"Không","Một","Hai","Ba","Bốn","Năm","Sáu","Bảy","Tám","Chín","Mười")&amp;IF(ISERR(FIND(",",I113,1)),"","Phẩy năm")</f>
        <v>Sáu</v>
      </c>
      <c r="K113" s="60" t="s">
        <v>13</v>
      </c>
      <c r="L113" s="3" t="s">
        <v>32</v>
      </c>
    </row>
    <row r="114" spans="1:12" ht="19.5" customHeight="1">
      <c r="A114" s="42">
        <f>COUNTIF($K$8:K114,K114)</f>
        <v>13</v>
      </c>
      <c r="B114" s="2" t="s">
        <v>685</v>
      </c>
      <c r="C114" s="23" t="s">
        <v>615</v>
      </c>
      <c r="D114" s="9" t="s">
        <v>686</v>
      </c>
      <c r="E114" s="2" t="s">
        <v>121</v>
      </c>
      <c r="F114" s="32">
        <v>2</v>
      </c>
      <c r="G114" s="32">
        <v>7</v>
      </c>
      <c r="H114" s="32">
        <v>9</v>
      </c>
      <c r="I114" s="49">
        <f>ROUND((F114*0.2+G114*0.2+H114*0.6),1)</f>
        <v>7.2</v>
      </c>
      <c r="J114" s="57" t="str">
        <f>IF(I114&lt;4,"F",IF(I114&lt;5.5,"D",IF(I114&lt;7,"C",IF(I114&lt;8.5,"B","A"))))</f>
        <v>B</v>
      </c>
      <c r="K114" s="60" t="s">
        <v>13</v>
      </c>
      <c r="L114" s="3" t="s">
        <v>32</v>
      </c>
    </row>
    <row r="115" spans="1:12" ht="19.5" customHeight="1">
      <c r="A115" s="42">
        <f>COUNTIF($K$8:K115,K115)</f>
        <v>14</v>
      </c>
      <c r="B115" s="2" t="s">
        <v>285</v>
      </c>
      <c r="C115" s="5" t="s">
        <v>1130</v>
      </c>
      <c r="D115" s="7" t="s">
        <v>50</v>
      </c>
      <c r="E115" s="2" t="s">
        <v>417</v>
      </c>
      <c r="F115" s="32">
        <v>9</v>
      </c>
      <c r="G115" s="32">
        <v>6</v>
      </c>
      <c r="H115" s="32">
        <v>5</v>
      </c>
      <c r="I115" s="49">
        <f>ROUND((F115*0.2+G115*0.2+H115*0.6),1)</f>
        <v>6</v>
      </c>
      <c r="J115" s="57" t="str">
        <f>IF(I115&lt;4,"F",IF(I115&lt;5.5,"D",IF(I115&lt;7,"C",IF(I115&lt;8.5,"B","A"))))</f>
        <v>C</v>
      </c>
      <c r="K115" s="60" t="s">
        <v>13</v>
      </c>
      <c r="L115" s="3" t="s">
        <v>32</v>
      </c>
    </row>
    <row r="116" spans="1:12" ht="19.5" customHeight="1">
      <c r="A116" s="42">
        <f>COUNTIF($K$8:K116,K116)</f>
        <v>15</v>
      </c>
      <c r="B116" s="2" t="s">
        <v>146</v>
      </c>
      <c r="C116" s="5" t="s">
        <v>1021</v>
      </c>
      <c r="D116" s="7" t="s">
        <v>50</v>
      </c>
      <c r="E116" s="2" t="s">
        <v>417</v>
      </c>
      <c r="F116" s="32">
        <v>10</v>
      </c>
      <c r="G116" s="32">
        <v>7</v>
      </c>
      <c r="H116" s="32">
        <v>8</v>
      </c>
      <c r="I116" s="49">
        <f>ROUND((F116*0.2+G116*0.2+H116*0.6),1)</f>
        <v>8.2</v>
      </c>
      <c r="J116" s="57" t="str">
        <f>IF(I116&lt;4,"F",IF(I116&lt;5.5,"D",IF(I116&lt;7,"C",IF(I116&lt;8.5,"B","A"))))</f>
        <v>B</v>
      </c>
      <c r="K116" s="60" t="s">
        <v>13</v>
      </c>
      <c r="L116" s="3" t="s">
        <v>32</v>
      </c>
    </row>
    <row r="117" spans="1:12" ht="19.5" customHeight="1">
      <c r="A117" s="42">
        <f>COUNTIF($K$8:K117,K117)</f>
        <v>16</v>
      </c>
      <c r="B117" s="2" t="s">
        <v>916</v>
      </c>
      <c r="C117" s="23" t="s">
        <v>917</v>
      </c>
      <c r="D117" s="9" t="s">
        <v>50</v>
      </c>
      <c r="E117" s="2" t="s">
        <v>417</v>
      </c>
      <c r="F117" s="32">
        <v>10</v>
      </c>
      <c r="G117" s="32">
        <v>6</v>
      </c>
      <c r="H117" s="32">
        <v>7</v>
      </c>
      <c r="I117" s="49">
        <f>ROUND((F117*0.2+G117*0.2+H117*0.6),1)</f>
        <v>7.4</v>
      </c>
      <c r="J117" s="57" t="str">
        <f>IF(I117&lt;4,"F",IF(I117&lt;5.5,"D",IF(I117&lt;7,"C",IF(I117&lt;8.5,"B","A"))))</f>
        <v>B</v>
      </c>
      <c r="K117" s="60" t="s">
        <v>13</v>
      </c>
      <c r="L117" s="3" t="s">
        <v>32</v>
      </c>
    </row>
    <row r="118" spans="1:12" ht="19.5" customHeight="1">
      <c r="A118" s="42">
        <f>COUNTIF($K$8:K118,K118)</f>
        <v>17</v>
      </c>
      <c r="B118" s="2" t="s">
        <v>798</v>
      </c>
      <c r="C118" s="23" t="s">
        <v>799</v>
      </c>
      <c r="D118" s="9" t="s">
        <v>50</v>
      </c>
      <c r="E118" s="2" t="s">
        <v>417</v>
      </c>
      <c r="F118" s="32">
        <v>5</v>
      </c>
      <c r="G118" s="32">
        <v>6</v>
      </c>
      <c r="H118" s="32">
        <v>6</v>
      </c>
      <c r="I118" s="43">
        <f>ROUND((F118*0.2+G118*0.2+H118*0.6),0)</f>
        <v>6</v>
      </c>
      <c r="J118" s="58" t="str">
        <f>CHOOSE(VALUE(SUBSTITUTE(LEFT(I118,2),",",""))+1,"Không","Một","Hai","Ba","Bốn","Năm","Sáu","Bảy","Tám","Chín","Mười")&amp;IF(ISERR(FIND(",",I118,1)),"","Phẩy năm")</f>
        <v>Sáu</v>
      </c>
      <c r="K118" s="60" t="s">
        <v>13</v>
      </c>
      <c r="L118" s="3" t="s">
        <v>32</v>
      </c>
    </row>
    <row r="119" spans="1:12" ht="19.5" customHeight="1">
      <c r="A119" s="42">
        <f>COUNTIF($K$8:K119,K119)</f>
        <v>18</v>
      </c>
      <c r="B119" s="2" t="s">
        <v>431</v>
      </c>
      <c r="C119" s="23" t="s">
        <v>432</v>
      </c>
      <c r="D119" s="9" t="s">
        <v>44</v>
      </c>
      <c r="E119" s="2" t="s">
        <v>417</v>
      </c>
      <c r="F119" s="32">
        <v>2</v>
      </c>
      <c r="G119" s="32">
        <v>6</v>
      </c>
      <c r="H119" s="32">
        <v>8</v>
      </c>
      <c r="I119" s="43">
        <f>ROUND((F119*0.2+G119*0.2+H119*0.6),0)</f>
        <v>6</v>
      </c>
      <c r="J119" s="44" t="str">
        <f>CHOOSE(VALUE(SUBSTITUTE(LEFT(I119,2),",",""))+1,"Không","Một","Hai","Ba","Bốn","Năm","Sáu","Bảy","Tám","Chín","Mười")&amp;IF(ISERR(FIND(",",I119,1)),"","Phẩy năm")</f>
        <v>Sáu</v>
      </c>
      <c r="K119" s="60" t="s">
        <v>13</v>
      </c>
      <c r="L119" s="3" t="s">
        <v>32</v>
      </c>
    </row>
    <row r="120" spans="1:12" ht="19.5" customHeight="1">
      <c r="A120" s="42">
        <f>COUNTIF($K$8:K120,K120)</f>
        <v>19</v>
      </c>
      <c r="B120" s="2" t="s">
        <v>286</v>
      </c>
      <c r="C120" s="5" t="s">
        <v>1131</v>
      </c>
      <c r="D120" s="7" t="s">
        <v>44</v>
      </c>
      <c r="E120" s="2"/>
      <c r="F120" s="32">
        <v>10</v>
      </c>
      <c r="G120" s="32">
        <v>4</v>
      </c>
      <c r="H120" s="32">
        <v>5</v>
      </c>
      <c r="I120" s="49">
        <f>ROUND((F120*0.2+G120*0.2+H120*0.6),1)</f>
        <v>5.8</v>
      </c>
      <c r="J120" s="57" t="str">
        <f>IF(I120&lt;4,"F",IF(I120&lt;5.5,"D",IF(I120&lt;7,"C",IF(I120&lt;8.5,"B","A"))))</f>
        <v>C</v>
      </c>
      <c r="K120" s="60" t="s">
        <v>13</v>
      </c>
      <c r="L120" s="3" t="s">
        <v>32</v>
      </c>
    </row>
    <row r="121" spans="1:12" ht="19.5" customHeight="1">
      <c r="A121" s="42">
        <f>COUNTIF($K$8:K121,K121)</f>
        <v>20</v>
      </c>
      <c r="B121" s="2" t="s">
        <v>978</v>
      </c>
      <c r="C121" s="23" t="s">
        <v>936</v>
      </c>
      <c r="D121" s="9" t="s">
        <v>340</v>
      </c>
      <c r="E121" s="2"/>
      <c r="F121" s="32">
        <v>1</v>
      </c>
      <c r="G121" s="32">
        <v>6</v>
      </c>
      <c r="H121" s="32">
        <v>6</v>
      </c>
      <c r="I121" s="43">
        <f>ROUND((F121*0.2+G121*0.2+H121*0.6),0)</f>
        <v>5</v>
      </c>
      <c r="J121" s="58" t="str">
        <f>CHOOSE(VALUE(SUBSTITUTE(LEFT(I121,2),",",""))+1,"Không","Một","Hai","Ba","Bốn","Năm","Sáu","Bảy","Tám","Chín","Mười")&amp;IF(ISERR(FIND(",",I121,1)),"","Phẩy năm")</f>
        <v>Năm</v>
      </c>
      <c r="K121" s="60" t="s">
        <v>13</v>
      </c>
      <c r="L121" s="3" t="s">
        <v>32</v>
      </c>
    </row>
    <row r="122" spans="1:12" ht="19.5" customHeight="1">
      <c r="A122" s="42">
        <f>COUNTIF($K$8:K122,K122)</f>
        <v>21</v>
      </c>
      <c r="B122" s="4" t="s">
        <v>546</v>
      </c>
      <c r="C122" s="6" t="s">
        <v>547</v>
      </c>
      <c r="D122" s="8" t="s">
        <v>548</v>
      </c>
      <c r="E122" s="2" t="s">
        <v>417</v>
      </c>
      <c r="F122" s="32">
        <v>8</v>
      </c>
      <c r="G122" s="32">
        <v>7</v>
      </c>
      <c r="H122" s="32">
        <v>6</v>
      </c>
      <c r="I122" s="49">
        <f>ROUND((F122*0.2+G122*0.2+H122*0.6),1)</f>
        <v>6.6</v>
      </c>
      <c r="J122" s="57" t="str">
        <f>IF(I122&lt;4,"F",IF(I122&lt;5.5,"D",IF(I122&lt;7,"C",IF(I122&lt;8.5,"B","A"))))</f>
        <v>C</v>
      </c>
      <c r="K122" s="60" t="s">
        <v>13</v>
      </c>
      <c r="L122" s="3" t="s">
        <v>32</v>
      </c>
    </row>
    <row r="123" spans="1:12" ht="19.5" customHeight="1">
      <c r="A123" s="42">
        <f>COUNTIF($K$8:K123,K123)</f>
        <v>22</v>
      </c>
      <c r="B123" s="4" t="s">
        <v>574</v>
      </c>
      <c r="C123" s="23" t="s">
        <v>575</v>
      </c>
      <c r="D123" s="9" t="s">
        <v>103</v>
      </c>
      <c r="E123" s="2"/>
      <c r="F123" s="32">
        <v>2</v>
      </c>
      <c r="G123" s="32">
        <v>6</v>
      </c>
      <c r="H123" s="32">
        <v>9</v>
      </c>
      <c r="I123" s="49">
        <f>ROUND((F123*0.2+G123*0.2+H123*0.6),1)</f>
        <v>7</v>
      </c>
      <c r="J123" s="45" t="str">
        <f>IF(I123&lt;4,"F",IF(I123&lt;5.5,"D",IF(I123&lt;7,"C",IF(I123&lt;8.5,"B","A"))))</f>
        <v>B</v>
      </c>
      <c r="K123" s="60" t="s">
        <v>13</v>
      </c>
      <c r="L123" s="3" t="s">
        <v>32</v>
      </c>
    </row>
    <row r="124" spans="1:12" ht="19.5" customHeight="1">
      <c r="A124" s="42">
        <f>COUNTIF($K$8:K124,K124)</f>
        <v>23</v>
      </c>
      <c r="B124" s="2" t="s">
        <v>296</v>
      </c>
      <c r="C124" s="5" t="s">
        <v>1142</v>
      </c>
      <c r="D124" s="7" t="s">
        <v>103</v>
      </c>
      <c r="E124" s="2"/>
      <c r="F124" s="32">
        <v>8</v>
      </c>
      <c r="G124" s="32">
        <v>6</v>
      </c>
      <c r="H124" s="32">
        <v>7</v>
      </c>
      <c r="I124" s="43">
        <f>ROUND((F124*0.2+G124*0.2+H124*0.6),0)</f>
        <v>7</v>
      </c>
      <c r="J124" s="44" t="str">
        <f>CHOOSE(VALUE(SUBSTITUTE(LEFT(I124,2),",",""))+1,"Không","Một","Hai","Ba","Bốn","Năm","Sáu","Bảy","Tám","Chín","Mười")&amp;IF(ISERR(FIND(",",I124,1)),"","Phẩy năm")</f>
        <v>Bảy</v>
      </c>
      <c r="K124" s="60" t="s">
        <v>13</v>
      </c>
      <c r="L124" s="3" t="s">
        <v>32</v>
      </c>
    </row>
    <row r="125" spans="1:12" ht="19.5" customHeight="1">
      <c r="A125" s="42">
        <f>COUNTIF($K$8:K125,K125)</f>
        <v>24</v>
      </c>
      <c r="B125" s="2" t="s">
        <v>179</v>
      </c>
      <c r="C125" s="5" t="s">
        <v>1046</v>
      </c>
      <c r="D125" s="7" t="s">
        <v>994</v>
      </c>
      <c r="E125" s="2" t="s">
        <v>417</v>
      </c>
      <c r="F125" s="32">
        <v>1</v>
      </c>
      <c r="G125" s="32">
        <v>7</v>
      </c>
      <c r="H125" s="32">
        <v>9</v>
      </c>
      <c r="I125" s="43">
        <f>ROUND((F125*0.2+G125*0.2+H125*0.6),0)</f>
        <v>7</v>
      </c>
      <c r="J125" s="44" t="str">
        <f>CHOOSE(VALUE(SUBSTITUTE(LEFT(I125,2),",",""))+1,"Không","Một","Hai","Ba","Bốn","Năm","Sáu","Bảy","Tám","Chín","Mười")&amp;IF(ISERR(FIND(",",I125,1)),"","Phẩy năm")</f>
        <v>Bảy</v>
      </c>
      <c r="K125" s="60" t="s">
        <v>13</v>
      </c>
      <c r="L125" s="3" t="s">
        <v>32</v>
      </c>
    </row>
    <row r="126" spans="1:12" ht="19.5" customHeight="1">
      <c r="A126" s="42">
        <f>COUNTIF($K$8:K126,K126)</f>
        <v>25</v>
      </c>
      <c r="B126" s="2" t="s">
        <v>439</v>
      </c>
      <c r="C126" s="23" t="s">
        <v>1310</v>
      </c>
      <c r="D126" s="9" t="s">
        <v>440</v>
      </c>
      <c r="E126" s="2" t="s">
        <v>417</v>
      </c>
      <c r="F126" s="32">
        <v>8</v>
      </c>
      <c r="G126" s="32">
        <v>6</v>
      </c>
      <c r="H126" s="32">
        <v>6</v>
      </c>
      <c r="I126" s="49">
        <f>ROUND((F126*0.2+G126*0.2+H126*0.6),1)</f>
        <v>6.4</v>
      </c>
      <c r="J126" s="57" t="str">
        <f>IF(I126&lt;4,"F",IF(I126&lt;5.5,"D",IF(I126&lt;7,"C",IF(I126&lt;8.5,"B","A"))))</f>
        <v>C</v>
      </c>
      <c r="K126" s="60" t="s">
        <v>13</v>
      </c>
      <c r="L126" s="3" t="s">
        <v>32</v>
      </c>
    </row>
    <row r="127" spans="1:12" ht="19.5" customHeight="1">
      <c r="A127" s="42">
        <f>COUNTIF($K$8:K127,K127)</f>
        <v>26</v>
      </c>
      <c r="B127" s="2" t="s">
        <v>178</v>
      </c>
      <c r="C127" s="5" t="s">
        <v>1045</v>
      </c>
      <c r="D127" s="7" t="s">
        <v>440</v>
      </c>
      <c r="E127" s="2" t="s">
        <v>417</v>
      </c>
      <c r="F127" s="32">
        <v>6</v>
      </c>
      <c r="G127" s="32">
        <v>6</v>
      </c>
      <c r="H127" s="32">
        <v>5</v>
      </c>
      <c r="I127" s="43">
        <f>ROUND((F127*0.2+G127*0.2+H127*0.6),0)</f>
        <v>5</v>
      </c>
      <c r="J127" s="58" t="str">
        <f>CHOOSE(VALUE(SUBSTITUTE(LEFT(I127,2),",",""))+1,"Không","Một","Hai","Ba","Bốn","Năm","Sáu","Bảy","Tám","Chín","Mười")&amp;IF(ISERR(FIND(",",I127,1)),"","Phẩy năm")</f>
        <v>Năm</v>
      </c>
      <c r="K127" s="60" t="s">
        <v>13</v>
      </c>
      <c r="L127" s="3" t="s">
        <v>32</v>
      </c>
    </row>
    <row r="128" spans="1:12" ht="19.5" customHeight="1">
      <c r="A128" s="42">
        <f>COUNTIF($K$8:K128,K128)</f>
        <v>27</v>
      </c>
      <c r="B128" s="2" t="s">
        <v>816</v>
      </c>
      <c r="C128" s="23" t="s">
        <v>817</v>
      </c>
      <c r="D128" s="9" t="s">
        <v>142</v>
      </c>
      <c r="E128" s="2"/>
      <c r="F128" s="32">
        <v>1</v>
      </c>
      <c r="G128" s="32">
        <v>6</v>
      </c>
      <c r="H128" s="32">
        <v>8</v>
      </c>
      <c r="I128" s="43">
        <f>ROUND((F128*0.2+G128*0.2+H128*0.6),0)</f>
        <v>6</v>
      </c>
      <c r="J128" s="44" t="str">
        <f>CHOOSE(VALUE(SUBSTITUTE(LEFT(I128,2),",",""))+1,"Không","Một","Hai","Ba","Bốn","Năm","Sáu","Bảy","Tám","Chín","Mười")&amp;IF(ISERR(FIND(",",I128,1)),"","Phẩy năm")</f>
        <v>Sáu</v>
      </c>
      <c r="K128" s="60" t="s">
        <v>13</v>
      </c>
      <c r="L128" s="3" t="s">
        <v>32</v>
      </c>
    </row>
    <row r="129" spans="1:12" ht="19.5" customHeight="1">
      <c r="A129" s="42">
        <f>COUNTIF($K$8:K129,K129)</f>
        <v>28</v>
      </c>
      <c r="B129" s="2" t="s">
        <v>341</v>
      </c>
      <c r="C129" s="23" t="s">
        <v>342</v>
      </c>
      <c r="D129" s="9" t="s">
        <v>81</v>
      </c>
      <c r="E129" s="2"/>
      <c r="F129" s="32">
        <v>6</v>
      </c>
      <c r="G129" s="32">
        <v>6</v>
      </c>
      <c r="H129" s="32">
        <v>6</v>
      </c>
      <c r="I129" s="49">
        <f>ROUND((F129*0.2+G129*0.2+H129*0.6),1)</f>
        <v>6</v>
      </c>
      <c r="J129" s="57" t="str">
        <f>IF(I129&lt;4,"F",IF(I129&lt;5.5,"D",IF(I129&lt;7,"C",IF(I129&lt;8.5,"B","A"))))</f>
        <v>C</v>
      </c>
      <c r="K129" s="60" t="s">
        <v>13</v>
      </c>
      <c r="L129" s="3" t="s">
        <v>32</v>
      </c>
    </row>
    <row r="130" spans="1:12" ht="19.5" customHeight="1">
      <c r="A130" s="42">
        <f>COUNTIF($K$8:K130,K130)</f>
        <v>29</v>
      </c>
      <c r="B130" s="2" t="s">
        <v>317</v>
      </c>
      <c r="C130" s="5" t="s">
        <v>3</v>
      </c>
      <c r="D130" s="7" t="s">
        <v>871</v>
      </c>
      <c r="E130" s="2"/>
      <c r="F130" s="32">
        <v>2</v>
      </c>
      <c r="G130" s="32">
        <v>6</v>
      </c>
      <c r="H130" s="32">
        <v>6</v>
      </c>
      <c r="I130" s="49">
        <f>ROUND((F130*0.2+G130*0.2+H130*0.6),1)</f>
        <v>5.2</v>
      </c>
      <c r="J130" s="57" t="str">
        <f>IF(I130&lt;4,"F",IF(I130&lt;5.5,"D",IF(I130&lt;7,"C",IF(I130&lt;8.5,"B","A"))))</f>
        <v>D</v>
      </c>
      <c r="K130" s="60" t="s">
        <v>13</v>
      </c>
      <c r="L130" s="3" t="s">
        <v>32</v>
      </c>
    </row>
    <row r="131" spans="1:12" ht="19.5" customHeight="1">
      <c r="A131" s="42">
        <f>COUNTIF($K$8:K131,K131)</f>
        <v>1</v>
      </c>
      <c r="B131" s="2" t="s">
        <v>742</v>
      </c>
      <c r="C131" s="23" t="s">
        <v>743</v>
      </c>
      <c r="D131" s="9" t="s">
        <v>910</v>
      </c>
      <c r="E131" s="2"/>
      <c r="F131" s="32">
        <v>10</v>
      </c>
      <c r="G131" s="32">
        <v>7</v>
      </c>
      <c r="H131" s="32">
        <v>8</v>
      </c>
      <c r="I131" s="43">
        <f>ROUND((F131*0.2+G131*0.2+H131*0.6),0)</f>
        <v>8</v>
      </c>
      <c r="J131" s="58" t="str">
        <f>CHOOSE(VALUE(SUBSTITUTE(LEFT(I131,2),",",""))+1,"Không","Một","Hai","Ba","Bốn","Năm","Sáu","Bảy","Tám","Chín","Mười")&amp;IF(ISERR(FIND(",",I131,1)),"","Phẩy năm")</f>
        <v>Tám</v>
      </c>
      <c r="K131" s="60" t="s">
        <v>14</v>
      </c>
      <c r="L131" s="3" t="s">
        <v>34</v>
      </c>
    </row>
    <row r="132" spans="1:12" ht="19.5" customHeight="1">
      <c r="A132" s="42">
        <f>COUNTIF($K$8:K132,K132)</f>
        <v>2</v>
      </c>
      <c r="B132" s="2" t="s">
        <v>744</v>
      </c>
      <c r="C132" s="23" t="s">
        <v>745</v>
      </c>
      <c r="D132" s="9" t="s">
        <v>910</v>
      </c>
      <c r="E132" s="2"/>
      <c r="F132" s="32">
        <v>10</v>
      </c>
      <c r="G132" s="32">
        <v>7</v>
      </c>
      <c r="H132" s="32">
        <v>8</v>
      </c>
      <c r="I132" s="43">
        <f>ROUND((F132*0.2+G132*0.2+H132*0.6),0)</f>
        <v>8</v>
      </c>
      <c r="J132" s="44" t="str">
        <f>CHOOSE(VALUE(SUBSTITUTE(LEFT(I132,2),",",""))+1,"Không","Một","Hai","Ba","Bốn","Năm","Sáu","Bảy","Tám","Chín","Mười")&amp;IF(ISERR(FIND(",",I132,1)),"","Phẩy năm")</f>
        <v>Tám</v>
      </c>
      <c r="K132" s="60" t="s">
        <v>14</v>
      </c>
      <c r="L132" s="3" t="s">
        <v>34</v>
      </c>
    </row>
    <row r="133" spans="1:12" ht="19.5" customHeight="1">
      <c r="A133" s="42">
        <f>COUNTIF($K$8:K133,K133)</f>
        <v>3</v>
      </c>
      <c r="B133" s="2" t="s">
        <v>850</v>
      </c>
      <c r="C133" s="23" t="s">
        <v>411</v>
      </c>
      <c r="D133" s="9" t="s">
        <v>1011</v>
      </c>
      <c r="E133" s="2" t="s">
        <v>121</v>
      </c>
      <c r="F133" s="32">
        <v>9</v>
      </c>
      <c r="G133" s="32">
        <v>5</v>
      </c>
      <c r="H133" s="32">
        <v>6</v>
      </c>
      <c r="I133" s="43">
        <f>ROUND((F133*0.2+G133*0.2+H133*0.6),0)</f>
        <v>6</v>
      </c>
      <c r="J133" s="44" t="str">
        <f>CHOOSE(VALUE(SUBSTITUTE(LEFT(I133,2),",",""))+1,"Không","Một","Hai","Ba","Bốn","Năm","Sáu","Bảy","Tám","Chín","Mười")&amp;IF(ISERR(FIND(",",I133,1)),"","Phẩy năm")</f>
        <v>Sáu</v>
      </c>
      <c r="K133" s="60" t="s">
        <v>14</v>
      </c>
      <c r="L133" s="3" t="s">
        <v>34</v>
      </c>
    </row>
    <row r="134" spans="1:12" ht="19.5" customHeight="1">
      <c r="A134" s="42">
        <f>COUNTIF($K$8:K134,K134)</f>
        <v>4</v>
      </c>
      <c r="B134" s="4" t="s">
        <v>680</v>
      </c>
      <c r="C134" s="6" t="s">
        <v>681</v>
      </c>
      <c r="D134" s="8" t="s">
        <v>898</v>
      </c>
      <c r="E134" s="2"/>
      <c r="F134" s="32">
        <v>3</v>
      </c>
      <c r="G134" s="32">
        <v>5</v>
      </c>
      <c r="H134" s="32">
        <v>6</v>
      </c>
      <c r="I134" s="43">
        <f>ROUND((F134*0.2+G134*0.2+H134*0.6),0)</f>
        <v>5</v>
      </c>
      <c r="J134" s="58" t="str">
        <f>CHOOSE(VALUE(SUBSTITUTE(LEFT(I134,2),",",""))+1,"Không","Một","Hai","Ba","Bốn","Năm","Sáu","Bảy","Tám","Chín","Mười")&amp;IF(ISERR(FIND(",",I134,1)),"","Phẩy năm")</f>
        <v>Năm</v>
      </c>
      <c r="K134" s="60" t="s">
        <v>14</v>
      </c>
      <c r="L134" s="3" t="s">
        <v>34</v>
      </c>
    </row>
    <row r="135" spans="1:12" ht="19.5" customHeight="1">
      <c r="A135" s="42">
        <f>COUNTIF($K$8:K135,K135)</f>
        <v>5</v>
      </c>
      <c r="B135" s="2" t="s">
        <v>77</v>
      </c>
      <c r="C135" s="23" t="s">
        <v>790</v>
      </c>
      <c r="D135" s="9" t="s">
        <v>38</v>
      </c>
      <c r="E135" s="2"/>
      <c r="F135" s="32">
        <v>9</v>
      </c>
      <c r="G135" s="32">
        <v>5</v>
      </c>
      <c r="H135" s="32">
        <v>5</v>
      </c>
      <c r="I135" s="43">
        <f>ROUND((F135*0.2+G135*0.2+H135*0.6),0)</f>
        <v>6</v>
      </c>
      <c r="J135" s="58" t="str">
        <f>CHOOSE(VALUE(SUBSTITUTE(LEFT(I135,2),",",""))+1,"Không","Một","Hai","Ba","Bốn","Năm","Sáu","Bảy","Tám","Chín","Mười")&amp;IF(ISERR(FIND(",",I135,1)),"","Phẩy năm")</f>
        <v>Sáu</v>
      </c>
      <c r="K135" s="60" t="s">
        <v>14</v>
      </c>
      <c r="L135" s="3" t="s">
        <v>34</v>
      </c>
    </row>
    <row r="136" spans="1:12" ht="19.5" customHeight="1">
      <c r="A136" s="42">
        <f>COUNTIF($K$8:K136,K136)</f>
        <v>6</v>
      </c>
      <c r="B136" s="4" t="s">
        <v>549</v>
      </c>
      <c r="C136" s="6" t="s">
        <v>550</v>
      </c>
      <c r="D136" s="8" t="s">
        <v>551</v>
      </c>
      <c r="E136" s="2"/>
      <c r="F136" s="32">
        <v>5</v>
      </c>
      <c r="G136" s="32">
        <v>5</v>
      </c>
      <c r="H136" s="32">
        <v>7</v>
      </c>
      <c r="I136" s="49">
        <f>ROUND((F136*0.2+G136*0.2+H136*0.6),1)</f>
        <v>6.2</v>
      </c>
      <c r="J136" s="57" t="str">
        <f>IF(I136&lt;4,"F",IF(I136&lt;5.5,"D",IF(I136&lt;7,"C",IF(I136&lt;8.5,"B","A"))))</f>
        <v>C</v>
      </c>
      <c r="K136" s="60" t="s">
        <v>14</v>
      </c>
      <c r="L136" s="3" t="s">
        <v>34</v>
      </c>
    </row>
    <row r="137" spans="1:12" ht="19.5" customHeight="1">
      <c r="A137" s="42">
        <f>COUNTIF($K$8:K137,K137)</f>
        <v>7</v>
      </c>
      <c r="B137" s="2" t="s">
        <v>973</v>
      </c>
      <c r="C137" s="23" t="s">
        <v>556</v>
      </c>
      <c r="D137" s="9" t="s">
        <v>61</v>
      </c>
      <c r="E137" s="2" t="s">
        <v>121</v>
      </c>
      <c r="F137" s="32">
        <v>1</v>
      </c>
      <c r="G137" s="32">
        <v>10</v>
      </c>
      <c r="H137" s="32">
        <v>9</v>
      </c>
      <c r="I137" s="43">
        <f>ROUND((F137*0.2+G137*0.2+H137*0.6),0)</f>
        <v>8</v>
      </c>
      <c r="J137" s="44" t="str">
        <f>CHOOSE(VALUE(SUBSTITUTE(LEFT(I137,2),",",""))+1,"Không","Một","Hai","Ba","Bốn","Năm","Sáu","Bảy","Tám","Chín","Mười")&amp;IF(ISERR(FIND(",",I137,1)),"","Phẩy năm")</f>
        <v>Tám</v>
      </c>
      <c r="K137" s="60" t="s">
        <v>14</v>
      </c>
      <c r="L137" s="3" t="s">
        <v>34</v>
      </c>
    </row>
    <row r="138" spans="1:12" ht="19.5" customHeight="1">
      <c r="A138" s="42">
        <f>COUNTIF($K$8:K138,K138)</f>
        <v>8</v>
      </c>
      <c r="B138" s="2">
        <v>1210410030</v>
      </c>
      <c r="C138" s="5" t="s">
        <v>2</v>
      </c>
      <c r="D138" s="7" t="s">
        <v>140</v>
      </c>
      <c r="E138" s="2" t="s">
        <v>417</v>
      </c>
      <c r="F138" s="32">
        <v>1</v>
      </c>
      <c r="G138" s="32">
        <v>5</v>
      </c>
      <c r="H138" s="32">
        <v>8</v>
      </c>
      <c r="I138" s="43">
        <f>ROUND((F138*0.2+G138*0.2+H138*0.6),0)</f>
        <v>6</v>
      </c>
      <c r="J138" s="44" t="str">
        <f>CHOOSE(VALUE(SUBSTITUTE(LEFT(I138,2),",",""))+1,"Không","Một","Hai","Ba","Bốn","Năm","Sáu","Bảy","Tám","Chín","Mười")&amp;IF(ISERR(FIND(",",I138,1)),"","Phẩy năm")</f>
        <v>Sáu</v>
      </c>
      <c r="K138" s="60" t="s">
        <v>14</v>
      </c>
      <c r="L138" s="3" t="s">
        <v>34</v>
      </c>
    </row>
    <row r="139" spans="1:12" ht="19.5" customHeight="1">
      <c r="A139" s="42">
        <f>COUNTIF($K$8:K139,K139)</f>
        <v>9</v>
      </c>
      <c r="B139" s="2" t="s">
        <v>200</v>
      </c>
      <c r="C139" s="5" t="s">
        <v>72</v>
      </c>
      <c r="D139" s="7" t="s">
        <v>555</v>
      </c>
      <c r="E139" s="2"/>
      <c r="F139" s="32">
        <v>3</v>
      </c>
      <c r="G139" s="32">
        <v>7</v>
      </c>
      <c r="H139" s="32">
        <v>9</v>
      </c>
      <c r="I139" s="43">
        <f>ROUND((F139*0.2+G139*0.2+H139*0.6),0)</f>
        <v>7</v>
      </c>
      <c r="J139" s="58" t="str">
        <f>CHOOSE(VALUE(SUBSTITUTE(LEFT(I139,2),",",""))+1,"Không","Một","Hai","Ba","Bốn","Năm","Sáu","Bảy","Tám","Chín","Mười")&amp;IF(ISERR(FIND(",",I139,1)),"","Phẩy năm")</f>
        <v>Bảy</v>
      </c>
      <c r="K139" s="60" t="s">
        <v>14</v>
      </c>
      <c r="L139" s="3" t="s">
        <v>34</v>
      </c>
    </row>
    <row r="140" spans="1:12" ht="19.5" customHeight="1">
      <c r="A140" s="42">
        <f>COUNTIF($K$8:K140,K140)</f>
        <v>10</v>
      </c>
      <c r="B140" s="2" t="s">
        <v>715</v>
      </c>
      <c r="C140" s="23" t="s">
        <v>716</v>
      </c>
      <c r="D140" s="9" t="s">
        <v>45</v>
      </c>
      <c r="E140" s="2" t="s">
        <v>417</v>
      </c>
      <c r="F140" s="32">
        <v>7</v>
      </c>
      <c r="G140" s="32">
        <v>6</v>
      </c>
      <c r="H140" s="32">
        <v>6</v>
      </c>
      <c r="I140" s="43">
        <f>ROUND((F140*0.2+G140*0.2+H140*0.6),0)</f>
        <v>6</v>
      </c>
      <c r="J140" s="44" t="str">
        <f>CHOOSE(VALUE(SUBSTITUTE(LEFT(I140,2),",",""))+1,"Không","Một","Hai","Ba","Bốn","Năm","Sáu","Bảy","Tám","Chín","Mười")&amp;IF(ISERR(FIND(",",I140,1)),"","Phẩy năm")</f>
        <v>Sáu</v>
      </c>
      <c r="K140" s="60" t="s">
        <v>14</v>
      </c>
      <c r="L140" s="3" t="s">
        <v>34</v>
      </c>
    </row>
    <row r="141" spans="1:12" ht="19.5" customHeight="1">
      <c r="A141" s="42">
        <f>COUNTIF($K$8:K141,K141)</f>
        <v>11</v>
      </c>
      <c r="B141" s="2" t="s">
        <v>691</v>
      </c>
      <c r="C141" s="23" t="s">
        <v>692</v>
      </c>
      <c r="D141" s="9" t="s">
        <v>40</v>
      </c>
      <c r="E141" s="2" t="s">
        <v>417</v>
      </c>
      <c r="F141" s="32">
        <v>1</v>
      </c>
      <c r="G141" s="32">
        <v>6</v>
      </c>
      <c r="H141" s="32">
        <v>6</v>
      </c>
      <c r="I141" s="43">
        <f>ROUND((F141*0.2+G141*0.2+H141*0.6),0)</f>
        <v>5</v>
      </c>
      <c r="J141" s="44" t="str">
        <f>CHOOSE(VALUE(SUBSTITUTE(LEFT(I141,2),",",""))+1,"Không","Một","Hai","Ba","Bốn","Năm","Sáu","Bảy","Tám","Chín","Mười")&amp;IF(ISERR(FIND(",",I141,1)),"","Phẩy năm")</f>
        <v>Năm</v>
      </c>
      <c r="K141" s="60" t="s">
        <v>14</v>
      </c>
      <c r="L141" s="3" t="s">
        <v>34</v>
      </c>
    </row>
    <row r="142" spans="1:12" ht="19.5" customHeight="1">
      <c r="A142" s="42">
        <f>COUNTIF($K$8:K142,K142)</f>
        <v>12</v>
      </c>
      <c r="B142" s="2" t="s">
        <v>731</v>
      </c>
      <c r="C142" s="23" t="s">
        <v>673</v>
      </c>
      <c r="D142" s="9" t="s">
        <v>46</v>
      </c>
      <c r="E142" s="2"/>
      <c r="F142" s="32">
        <v>1</v>
      </c>
      <c r="G142" s="32">
        <v>8</v>
      </c>
      <c r="H142" s="32">
        <v>9</v>
      </c>
      <c r="I142" s="43">
        <f>ROUND((F142*0.2+G142*0.2+H142*0.6),0)</f>
        <v>7</v>
      </c>
      <c r="J142" s="44" t="str">
        <f>CHOOSE(VALUE(SUBSTITUTE(LEFT(I142,2),",",""))+1,"Không","Một","Hai","Ba","Bốn","Năm","Sáu","Bảy","Tám","Chín","Mười")&amp;IF(ISERR(FIND(",",I142,1)),"","Phẩy năm")</f>
        <v>Bảy</v>
      </c>
      <c r="K142" s="60" t="s">
        <v>14</v>
      </c>
      <c r="L142" s="3" t="s">
        <v>34</v>
      </c>
    </row>
    <row r="143" spans="1:12" ht="19.5" customHeight="1">
      <c r="A143" s="42">
        <f>COUNTIF($K$8:K143,K143)</f>
        <v>13</v>
      </c>
      <c r="B143" s="2" t="s">
        <v>242</v>
      </c>
      <c r="C143" s="5" t="s">
        <v>1054</v>
      </c>
      <c r="D143" s="7" t="s">
        <v>46</v>
      </c>
      <c r="E143" s="2"/>
      <c r="F143" s="32">
        <v>7</v>
      </c>
      <c r="G143" s="32">
        <v>6</v>
      </c>
      <c r="H143" s="32">
        <v>6</v>
      </c>
      <c r="I143" s="43">
        <f>ROUND((F143*0.2+G143*0.2+H143*0.6),0)</f>
        <v>6</v>
      </c>
      <c r="J143" s="58" t="str">
        <f>CHOOSE(VALUE(SUBSTITUTE(LEFT(I143,2),",",""))+1,"Không","Một","Hai","Ba","Bốn","Năm","Sáu","Bảy","Tám","Chín","Mười")&amp;IF(ISERR(FIND(",",I143,1)),"","Phẩy năm")</f>
        <v>Sáu</v>
      </c>
      <c r="K143" s="60" t="s">
        <v>14</v>
      </c>
      <c r="L143" s="3" t="s">
        <v>34</v>
      </c>
    </row>
    <row r="144" spans="1:12" ht="19.5" customHeight="1">
      <c r="A144" s="42">
        <f>COUNTIF($K$8:K144,K144)</f>
        <v>14</v>
      </c>
      <c r="B144" s="2" t="s">
        <v>245</v>
      </c>
      <c r="C144" s="5" t="s">
        <v>1099</v>
      </c>
      <c r="D144" s="7" t="s">
        <v>737</v>
      </c>
      <c r="E144" s="2"/>
      <c r="F144" s="32">
        <v>3</v>
      </c>
      <c r="G144" s="32">
        <v>6</v>
      </c>
      <c r="H144" s="32">
        <v>7</v>
      </c>
      <c r="I144" s="43">
        <f>ROUND((F144*0.2+G144*0.2+H144*0.6),0)</f>
        <v>6</v>
      </c>
      <c r="J144" s="58" t="str">
        <f>CHOOSE(VALUE(SUBSTITUTE(LEFT(I144,2),",",""))+1,"Không","Một","Hai","Ba","Bốn","Năm","Sáu","Bảy","Tám","Chín","Mười")&amp;IF(ISERR(FIND(",",I144,1)),"","Phẩy năm")</f>
        <v>Sáu</v>
      </c>
      <c r="K144" s="60" t="s">
        <v>14</v>
      </c>
      <c r="L144" s="3" t="s">
        <v>34</v>
      </c>
    </row>
    <row r="145" spans="1:12" ht="19.5" customHeight="1">
      <c r="A145" s="42">
        <f>COUNTIF($K$8:K145,K145)</f>
        <v>15</v>
      </c>
      <c r="B145" s="4" t="s">
        <v>1161</v>
      </c>
      <c r="C145" s="6" t="s">
        <v>1162</v>
      </c>
      <c r="D145" s="8" t="s">
        <v>43</v>
      </c>
      <c r="E145" s="2"/>
      <c r="F145" s="32">
        <v>3</v>
      </c>
      <c r="G145" s="32">
        <v>6</v>
      </c>
      <c r="H145" s="32">
        <v>6</v>
      </c>
      <c r="I145" s="43">
        <f>ROUND((F145*0.2+G145*0.2+H145*0.6),0)</f>
        <v>5</v>
      </c>
      <c r="J145" s="58" t="str">
        <f>CHOOSE(VALUE(SUBSTITUTE(LEFT(I145,2),",",""))+1,"Không","Một","Hai","Ba","Bốn","Năm","Sáu","Bảy","Tám","Chín","Mười")&amp;IF(ISERR(FIND(",",I145,1)),"","Phẩy năm")</f>
        <v>Năm</v>
      </c>
      <c r="K145" s="60" t="s">
        <v>14</v>
      </c>
      <c r="L145" s="3" t="s">
        <v>34</v>
      </c>
    </row>
    <row r="146" spans="1:12" ht="19.5" customHeight="1">
      <c r="A146" s="42">
        <f>COUNTIF($K$8:K146,K146)</f>
        <v>16</v>
      </c>
      <c r="B146" s="2" t="s">
        <v>1168</v>
      </c>
      <c r="C146" s="5" t="s">
        <v>356</v>
      </c>
      <c r="D146" s="7" t="s">
        <v>117</v>
      </c>
      <c r="E146" s="2" t="s">
        <v>121</v>
      </c>
      <c r="F146" s="32">
        <v>3</v>
      </c>
      <c r="G146" s="32">
        <v>10</v>
      </c>
      <c r="H146" s="32">
        <v>7</v>
      </c>
      <c r="I146" s="43">
        <f>ROUND((F146*0.2+G146*0.2+H146*0.6),0)</f>
        <v>7</v>
      </c>
      <c r="J146" s="58" t="str">
        <f>CHOOSE(VALUE(SUBSTITUTE(LEFT(I146,2),",",""))+1,"Không","Một","Hai","Ba","Bốn","Năm","Sáu","Bảy","Tám","Chín","Mười")&amp;IF(ISERR(FIND(",",I146,1)),"","Phẩy năm")</f>
        <v>Bảy</v>
      </c>
      <c r="K146" s="60" t="s">
        <v>14</v>
      </c>
      <c r="L146" s="3" t="s">
        <v>34</v>
      </c>
    </row>
    <row r="147" spans="1:12" ht="19.5" customHeight="1">
      <c r="A147" s="42">
        <f>COUNTIF($K$8:K147,K147)</f>
        <v>17</v>
      </c>
      <c r="B147" s="2">
        <v>1210410051</v>
      </c>
      <c r="C147" s="5" t="s">
        <v>1024</v>
      </c>
      <c r="D147" s="7" t="s">
        <v>333</v>
      </c>
      <c r="E147" s="2"/>
      <c r="F147" s="32">
        <v>3</v>
      </c>
      <c r="G147" s="32">
        <v>8</v>
      </c>
      <c r="H147" s="32">
        <v>9</v>
      </c>
      <c r="I147" s="43">
        <f>ROUND((F147*0.2+G147*0.2+H147*0.6),0)</f>
        <v>8</v>
      </c>
      <c r="J147" s="44" t="str">
        <f>CHOOSE(VALUE(SUBSTITUTE(LEFT(I147,2),",",""))+1,"Không","Một","Hai","Ba","Bốn","Năm","Sáu","Bảy","Tám","Chín","Mười")&amp;IF(ISERR(FIND(",",I147,1)),"","Phẩy năm")</f>
        <v>Tám</v>
      </c>
      <c r="K147" s="60" t="s">
        <v>14</v>
      </c>
      <c r="L147" s="3" t="s">
        <v>34</v>
      </c>
    </row>
    <row r="148" spans="1:12" ht="19.5" customHeight="1">
      <c r="A148" s="42">
        <f>COUNTIF($K$8:K148,K148)</f>
        <v>18</v>
      </c>
      <c r="B148" s="2" t="s">
        <v>299</v>
      </c>
      <c r="C148" s="5" t="s">
        <v>1145</v>
      </c>
      <c r="D148" s="7" t="s">
        <v>42</v>
      </c>
      <c r="E148" s="2"/>
      <c r="F148" s="32">
        <v>1</v>
      </c>
      <c r="G148" s="32">
        <v>10</v>
      </c>
      <c r="H148" s="32">
        <v>9</v>
      </c>
      <c r="I148" s="43">
        <f>ROUND((F148*0.2+G148*0.2+H148*0.6),0)</f>
        <v>8</v>
      </c>
      <c r="J148" s="58" t="str">
        <f>CHOOSE(VALUE(SUBSTITUTE(LEFT(I148,2),",",""))+1,"Không","Một","Hai","Ba","Bốn","Năm","Sáu","Bảy","Tám","Chín","Mười")&amp;IF(ISERR(FIND(",",I148,1)),"","Phẩy năm")</f>
        <v>Tám</v>
      </c>
      <c r="K148" s="60" t="s">
        <v>14</v>
      </c>
      <c r="L148" s="3" t="s">
        <v>34</v>
      </c>
    </row>
    <row r="149" spans="1:12" ht="19.5" customHeight="1">
      <c r="A149" s="42">
        <f>COUNTIF($K$8:K149,K149)</f>
        <v>19</v>
      </c>
      <c r="B149" s="2" t="s">
        <v>198</v>
      </c>
      <c r="C149" s="5" t="s">
        <v>1064</v>
      </c>
      <c r="D149" s="7" t="s">
        <v>42</v>
      </c>
      <c r="E149" s="2" t="s">
        <v>417</v>
      </c>
      <c r="F149" s="32">
        <v>1</v>
      </c>
      <c r="G149" s="32">
        <v>7</v>
      </c>
      <c r="H149" s="32">
        <v>8</v>
      </c>
      <c r="I149" s="43">
        <f>ROUND((F149*0.2+G149*0.2+H149*0.6),0)</f>
        <v>6</v>
      </c>
      <c r="J149" s="58" t="str">
        <f>CHOOSE(VALUE(SUBSTITUTE(LEFT(I149,2),",",""))+1,"Không","Một","Hai","Ba","Bốn","Năm","Sáu","Bảy","Tám","Chín","Mười")&amp;IF(ISERR(FIND(",",I149,1)),"","Phẩy năm")</f>
        <v>Sáu</v>
      </c>
      <c r="K149" s="60" t="s">
        <v>14</v>
      </c>
      <c r="L149" s="3" t="s">
        <v>34</v>
      </c>
    </row>
    <row r="150" spans="1:12" ht="19.5" customHeight="1">
      <c r="A150" s="42">
        <f>COUNTIF($K$8:K150,K150)</f>
        <v>20</v>
      </c>
      <c r="B150" s="2" t="s">
        <v>693</v>
      </c>
      <c r="C150" s="23" t="s">
        <v>694</v>
      </c>
      <c r="D150" s="9" t="s">
        <v>355</v>
      </c>
      <c r="E150" s="2" t="s">
        <v>417</v>
      </c>
      <c r="F150" s="32">
        <v>1</v>
      </c>
      <c r="G150" s="32">
        <v>6</v>
      </c>
      <c r="H150" s="32">
        <v>6</v>
      </c>
      <c r="I150" s="43">
        <f>ROUND((F150*0.2+G150*0.2+H150*0.6),0)</f>
        <v>5</v>
      </c>
      <c r="J150" s="58" t="str">
        <f>CHOOSE(VALUE(SUBSTITUTE(LEFT(I150,2),",",""))+1,"Không","Một","Hai","Ba","Bốn","Năm","Sáu","Bảy","Tám","Chín","Mười")&amp;IF(ISERR(FIND(",",I150,1)),"","Phẩy năm")</f>
        <v>Năm</v>
      </c>
      <c r="K150" s="60" t="s">
        <v>14</v>
      </c>
      <c r="L150" s="3" t="s">
        <v>34</v>
      </c>
    </row>
    <row r="151" spans="1:12" ht="19.5" customHeight="1">
      <c r="A151" s="42">
        <f>COUNTIF($K$8:K151,K151)</f>
        <v>21</v>
      </c>
      <c r="B151" s="2" t="s">
        <v>717</v>
      </c>
      <c r="C151" s="23" t="s">
        <v>1329</v>
      </c>
      <c r="D151" s="9" t="s">
        <v>390</v>
      </c>
      <c r="E151" s="2"/>
      <c r="F151" s="32">
        <v>5</v>
      </c>
      <c r="G151" s="32">
        <v>7</v>
      </c>
      <c r="H151" s="32">
        <v>6</v>
      </c>
      <c r="I151" s="43">
        <f>ROUND((F151*0.2+G151*0.2+H151*0.6),0)</f>
        <v>6</v>
      </c>
      <c r="J151" s="58" t="str">
        <f>CHOOSE(VALUE(SUBSTITUTE(LEFT(I151,2),",",""))+1,"Không","Một","Hai","Ba","Bốn","Năm","Sáu","Bảy","Tám","Chín","Mười")&amp;IF(ISERR(FIND(",",I151,1)),"","Phẩy năm")</f>
        <v>Sáu</v>
      </c>
      <c r="K151" s="60" t="s">
        <v>14</v>
      </c>
      <c r="L151" s="3" t="s">
        <v>34</v>
      </c>
    </row>
    <row r="152" spans="1:12" ht="19.5" customHeight="1">
      <c r="A152" s="42">
        <f>COUNTIF($K$8:K152,K152)</f>
        <v>22</v>
      </c>
      <c r="B152" s="4" t="s">
        <v>937</v>
      </c>
      <c r="C152" s="6" t="s">
        <v>938</v>
      </c>
      <c r="D152" s="8" t="s">
        <v>939</v>
      </c>
      <c r="E152" s="2"/>
      <c r="F152" s="32">
        <v>7</v>
      </c>
      <c r="G152" s="32">
        <v>7</v>
      </c>
      <c r="H152" s="32">
        <v>6</v>
      </c>
      <c r="I152" s="43">
        <f>ROUND((F152*0.2+G152*0.2+H152*0.6),0)</f>
        <v>6</v>
      </c>
      <c r="J152" s="44" t="str">
        <f>CHOOSE(VALUE(SUBSTITUTE(LEFT(I152,2),",",""))+1,"Không","Một","Hai","Ba","Bốn","Năm","Sáu","Bảy","Tám","Chín","Mười")&amp;IF(ISERR(FIND(",",I152,1)),"","Phẩy năm")</f>
        <v>Sáu</v>
      </c>
      <c r="K152" s="60" t="s">
        <v>14</v>
      </c>
      <c r="L152" s="3" t="s">
        <v>34</v>
      </c>
    </row>
    <row r="153" spans="1:12" ht="19.5" customHeight="1">
      <c r="A153" s="42">
        <f>COUNTIF($K$8:K153,K153)</f>
        <v>23</v>
      </c>
      <c r="B153" s="2" t="s">
        <v>1291</v>
      </c>
      <c r="C153" s="5" t="s">
        <v>427</v>
      </c>
      <c r="D153" s="7" t="s">
        <v>109</v>
      </c>
      <c r="E153" s="2"/>
      <c r="F153" s="32">
        <v>7</v>
      </c>
      <c r="G153" s="32">
        <v>8</v>
      </c>
      <c r="H153" s="32">
        <v>6</v>
      </c>
      <c r="I153" s="43">
        <f>ROUND((F153*0.2+G153*0.2+H153*0.6),0)</f>
        <v>7</v>
      </c>
      <c r="J153" s="44" t="str">
        <f>CHOOSE(VALUE(SUBSTITUTE(LEFT(I153,2),",",""))+1,"Không","Một","Hai","Ba","Bốn","Năm","Sáu","Bảy","Tám","Chín","Mười")&amp;IF(ISERR(FIND(",",I153,1)),"","Phẩy năm")</f>
        <v>Bảy</v>
      </c>
      <c r="K153" s="60" t="s">
        <v>14</v>
      </c>
      <c r="L153" s="3" t="s">
        <v>34</v>
      </c>
    </row>
    <row r="154" spans="1:12" ht="19.5" customHeight="1">
      <c r="A154" s="42">
        <f>COUNTIF($K$8:K154,K154)</f>
        <v>24</v>
      </c>
      <c r="B154" s="2" t="s">
        <v>172</v>
      </c>
      <c r="C154" s="5" t="s">
        <v>126</v>
      </c>
      <c r="D154" s="7" t="s">
        <v>109</v>
      </c>
      <c r="E154" s="2"/>
      <c r="F154" s="32">
        <v>7</v>
      </c>
      <c r="G154" s="32">
        <v>9</v>
      </c>
      <c r="H154" s="32">
        <v>8</v>
      </c>
      <c r="I154" s="43">
        <f>ROUND((F154*0.2+G154*0.2+H154*0.6),0)</f>
        <v>8</v>
      </c>
      <c r="J154" s="58" t="str">
        <f>CHOOSE(VALUE(SUBSTITUTE(LEFT(I154,2),",",""))+1,"Không","Một","Hai","Ba","Bốn","Năm","Sáu","Bảy","Tám","Chín","Mười")&amp;IF(ISERR(FIND(",",I154,1)),"","Phẩy năm")</f>
        <v>Tám</v>
      </c>
      <c r="K154" s="60" t="s">
        <v>14</v>
      </c>
      <c r="L154" s="3" t="s">
        <v>34</v>
      </c>
    </row>
    <row r="155" spans="1:12" ht="19.5" customHeight="1">
      <c r="A155" s="42">
        <f>COUNTIF($K$8:K155,K155)</f>
        <v>25</v>
      </c>
      <c r="B155" s="2" t="s">
        <v>1163</v>
      </c>
      <c r="C155" s="5" t="s">
        <v>849</v>
      </c>
      <c r="D155" s="7" t="s">
        <v>109</v>
      </c>
      <c r="E155" s="2"/>
      <c r="F155" s="32">
        <v>7</v>
      </c>
      <c r="G155" s="32">
        <v>5</v>
      </c>
      <c r="H155" s="32">
        <v>8</v>
      </c>
      <c r="I155" s="43">
        <f>ROUND((F155*0.2+G155*0.2+H155*0.6),0)</f>
        <v>7</v>
      </c>
      <c r="J155" s="44" t="str">
        <f>CHOOSE(VALUE(SUBSTITUTE(LEFT(I155,2),",",""))+1,"Không","Một","Hai","Ba","Bốn","Năm","Sáu","Bảy","Tám","Chín","Mười")&amp;IF(ISERR(FIND(",",I155,1)),"","Phẩy năm")</f>
        <v>Bảy</v>
      </c>
      <c r="K155" s="60" t="s">
        <v>14</v>
      </c>
      <c r="L155" s="3" t="s">
        <v>34</v>
      </c>
    </row>
    <row r="156" spans="1:12" ht="19.5" customHeight="1">
      <c r="A156" s="42">
        <f>COUNTIF($K$8:K156,K156)</f>
        <v>26</v>
      </c>
      <c r="B156" s="2" t="s">
        <v>913</v>
      </c>
      <c r="C156" s="23" t="s">
        <v>914</v>
      </c>
      <c r="D156" s="9" t="s">
        <v>764</v>
      </c>
      <c r="E156" s="2"/>
      <c r="F156" s="32">
        <v>1</v>
      </c>
      <c r="G156" s="32">
        <v>6</v>
      </c>
      <c r="H156" s="32">
        <v>7</v>
      </c>
      <c r="I156" s="43">
        <f>ROUND((F156*0.2+G156*0.2+H156*0.6),0)</f>
        <v>6</v>
      </c>
      <c r="J156" s="58" t="str">
        <f>CHOOSE(VALUE(SUBSTITUTE(LEFT(I156,2),",",""))+1,"Không","Một","Hai","Ba","Bốn","Năm","Sáu","Bảy","Tám","Chín","Mười")&amp;IF(ISERR(FIND(",",I156,1)),"","Phẩy năm")</f>
        <v>Sáu</v>
      </c>
      <c r="K156" s="60" t="s">
        <v>14</v>
      </c>
      <c r="L156" s="3" t="s">
        <v>34</v>
      </c>
    </row>
    <row r="157" spans="1:12" ht="19.5" customHeight="1">
      <c r="A157" s="42">
        <f>COUNTIF($K$8:K157,K157)</f>
        <v>27</v>
      </c>
      <c r="B157" s="2" t="s">
        <v>324</v>
      </c>
      <c r="C157" s="23" t="s">
        <v>560</v>
      </c>
      <c r="D157" s="9" t="s">
        <v>373</v>
      </c>
      <c r="E157" s="2"/>
      <c r="F157" s="32">
        <v>3</v>
      </c>
      <c r="G157" s="32">
        <v>5</v>
      </c>
      <c r="H157" s="32">
        <v>8</v>
      </c>
      <c r="I157" s="43">
        <f>ROUND((F157*0.2+G157*0.2+H157*0.6),0)</f>
        <v>6</v>
      </c>
      <c r="J157" s="58" t="str">
        <f>CHOOSE(VALUE(SUBSTITUTE(LEFT(I157,2),",",""))+1,"Không","Một","Hai","Ba","Bốn","Năm","Sáu","Bảy","Tám","Chín","Mười")&amp;IF(ISERR(FIND(",",I157,1)),"","Phẩy năm")</f>
        <v>Sáu</v>
      </c>
      <c r="K157" s="60" t="s">
        <v>14</v>
      </c>
      <c r="L157" s="3" t="s">
        <v>34</v>
      </c>
    </row>
    <row r="158" spans="1:12" ht="19.5" customHeight="1">
      <c r="A158" s="42">
        <f>COUNTIF($K$8:K158,K158)</f>
        <v>28</v>
      </c>
      <c r="B158" s="2" t="s">
        <v>1330</v>
      </c>
      <c r="C158" s="5" t="s">
        <v>1248</v>
      </c>
      <c r="D158" s="7" t="s">
        <v>48</v>
      </c>
      <c r="E158" s="2"/>
      <c r="F158" s="32">
        <v>1</v>
      </c>
      <c r="G158" s="32">
        <v>10</v>
      </c>
      <c r="H158" s="32">
        <v>9</v>
      </c>
      <c r="I158" s="43">
        <f>ROUND((F158*0.2+G158*0.2+H158*0.6),0)</f>
        <v>8</v>
      </c>
      <c r="J158" s="44" t="str">
        <f>CHOOSE(VALUE(SUBSTITUTE(LEFT(I158,2),",",""))+1,"Không","Một","Hai","Ba","Bốn","Năm","Sáu","Bảy","Tám","Chín","Mười")&amp;IF(ISERR(FIND(",",I158,1)),"","Phẩy năm")</f>
        <v>Tám</v>
      </c>
      <c r="K158" s="60" t="s">
        <v>14</v>
      </c>
      <c r="L158" s="3" t="s">
        <v>34</v>
      </c>
    </row>
    <row r="159" spans="1:12" ht="19.5" customHeight="1">
      <c r="A159" s="42">
        <f>COUNTIF($K$8:K159,K159)</f>
        <v>29</v>
      </c>
      <c r="B159" s="2" t="s">
        <v>298</v>
      </c>
      <c r="C159" s="5" t="s">
        <v>1144</v>
      </c>
      <c r="D159" s="7" t="s">
        <v>48</v>
      </c>
      <c r="E159" s="2" t="s">
        <v>417</v>
      </c>
      <c r="F159" s="32">
        <v>7</v>
      </c>
      <c r="G159" s="32">
        <v>7</v>
      </c>
      <c r="H159" s="32">
        <v>7</v>
      </c>
      <c r="I159" s="43">
        <f>ROUND((F159*0.2+G159*0.2+H159*0.6),0)</f>
        <v>7</v>
      </c>
      <c r="J159" s="44" t="str">
        <f>CHOOSE(VALUE(SUBSTITUTE(LEFT(I159,2),",",""))+1,"Không","Một","Hai","Ba","Bốn","Năm","Sáu","Bảy","Tám","Chín","Mười")&amp;IF(ISERR(FIND(",",I159,1)),"","Phẩy năm")</f>
        <v>Bảy</v>
      </c>
      <c r="K159" s="60" t="s">
        <v>14</v>
      </c>
      <c r="L159" s="3" t="s">
        <v>34</v>
      </c>
    </row>
    <row r="160" spans="1:12" ht="19.5" customHeight="1">
      <c r="A160" s="42">
        <f>COUNTIF($K$8:K160,K160)</f>
        <v>30</v>
      </c>
      <c r="B160" s="2" t="s">
        <v>418</v>
      </c>
      <c r="C160" s="23" t="s">
        <v>419</v>
      </c>
      <c r="D160" s="9" t="s">
        <v>48</v>
      </c>
      <c r="E160" s="2" t="s">
        <v>417</v>
      </c>
      <c r="F160" s="32">
        <v>7</v>
      </c>
      <c r="G160" s="32">
        <v>6</v>
      </c>
      <c r="H160" s="32">
        <v>7</v>
      </c>
      <c r="I160" s="43">
        <f>ROUND((F160*0.2+G160*0.2+H160*0.6),0)</f>
        <v>7</v>
      </c>
      <c r="J160" s="58" t="str">
        <f>CHOOSE(VALUE(SUBSTITUTE(LEFT(I160,2),",",""))+1,"Không","Một","Hai","Ba","Bốn","Năm","Sáu","Bảy","Tám","Chín","Mười")&amp;IF(ISERR(FIND(",",I160,1)),"","Phẩy năm")</f>
        <v>Bảy</v>
      </c>
      <c r="K160" s="60" t="s">
        <v>14</v>
      </c>
      <c r="L160" s="3" t="s">
        <v>34</v>
      </c>
    </row>
    <row r="161" spans="1:12" ht="19.5" customHeight="1">
      <c r="A161" s="42">
        <f>COUNTIF($K$8:K161,K161)</f>
        <v>31</v>
      </c>
      <c r="B161" s="2" t="s">
        <v>1338</v>
      </c>
      <c r="C161" s="5" t="s">
        <v>1261</v>
      </c>
      <c r="D161" s="7" t="s">
        <v>412</v>
      </c>
      <c r="E161" s="2"/>
      <c r="F161" s="32">
        <v>1</v>
      </c>
      <c r="G161" s="32">
        <v>8</v>
      </c>
      <c r="H161" s="32">
        <v>8</v>
      </c>
      <c r="I161" s="43">
        <f>ROUND((F161*0.2+G161*0.2+H161*0.6),0)</f>
        <v>7</v>
      </c>
      <c r="J161" s="44" t="str">
        <f>CHOOSE(VALUE(SUBSTITUTE(LEFT(I161,2),",",""))+1,"Không","Một","Hai","Ba","Bốn","Năm","Sáu","Bảy","Tám","Chín","Mười")&amp;IF(ISERR(FIND(",",I161,1)),"","Phẩy năm")</f>
        <v>Bảy</v>
      </c>
      <c r="K161" s="60" t="s">
        <v>14</v>
      </c>
      <c r="L161" s="3" t="s">
        <v>34</v>
      </c>
    </row>
    <row r="162" spans="1:12" ht="19.5" customHeight="1">
      <c r="A162" s="42">
        <f>COUNTIF($K$8:K162,K162)</f>
        <v>32</v>
      </c>
      <c r="B162" s="2" t="s">
        <v>773</v>
      </c>
      <c r="C162" s="23" t="s">
        <v>774</v>
      </c>
      <c r="D162" s="9" t="s">
        <v>338</v>
      </c>
      <c r="E162" s="2"/>
      <c r="F162" s="32">
        <v>7</v>
      </c>
      <c r="G162" s="32">
        <v>6</v>
      </c>
      <c r="H162" s="32">
        <v>8</v>
      </c>
      <c r="I162" s="43">
        <f>ROUND((F162*0.2+G162*0.2+H162*0.6),0)</f>
        <v>7</v>
      </c>
      <c r="J162" s="44" t="str">
        <f>CHOOSE(VALUE(SUBSTITUTE(LEFT(I162,2),",",""))+1,"Không","Một","Hai","Ba","Bốn","Năm","Sáu","Bảy","Tám","Chín","Mười")&amp;IF(ISERR(FIND(",",I162,1)),"","Phẩy năm")</f>
        <v>Bảy</v>
      </c>
      <c r="K162" s="60" t="s">
        <v>14</v>
      </c>
      <c r="L162" s="3" t="s">
        <v>34</v>
      </c>
    </row>
    <row r="163" spans="1:12" ht="19.5" customHeight="1">
      <c r="A163" s="42">
        <f>COUNTIF($K$8:K163,K163)</f>
        <v>33</v>
      </c>
      <c r="B163" s="2" t="s">
        <v>1252</v>
      </c>
      <c r="C163" s="5" t="s">
        <v>806</v>
      </c>
      <c r="D163" s="7" t="s">
        <v>1309</v>
      </c>
      <c r="E163" s="2"/>
      <c r="F163" s="32">
        <v>1</v>
      </c>
      <c r="G163" s="32">
        <v>8</v>
      </c>
      <c r="H163" s="32">
        <v>9</v>
      </c>
      <c r="I163" s="49">
        <f>ROUND((F163*0.2+G163*0.2+H163*0.6),1)</f>
        <v>7.2</v>
      </c>
      <c r="J163" s="45" t="str">
        <f>IF(I163&lt;4,"F",IF(I163&lt;5.5,"D",IF(I163&lt;7,"C",IF(I163&lt;8.5,"B","A"))))</f>
        <v>B</v>
      </c>
      <c r="K163" s="60" t="s">
        <v>14</v>
      </c>
      <c r="L163" s="3" t="s">
        <v>34</v>
      </c>
    </row>
    <row r="164" spans="1:12" ht="19.5" customHeight="1">
      <c r="A164" s="42">
        <f>COUNTIF($K$8:K164,K164)</f>
        <v>1</v>
      </c>
      <c r="B164" s="2" t="s">
        <v>502</v>
      </c>
      <c r="C164" s="23" t="s">
        <v>503</v>
      </c>
      <c r="D164" s="9" t="s">
        <v>112</v>
      </c>
      <c r="E164" s="2"/>
      <c r="F164" s="32">
        <v>9</v>
      </c>
      <c r="G164" s="32">
        <v>5</v>
      </c>
      <c r="H164" s="32">
        <v>6</v>
      </c>
      <c r="I164" s="49">
        <f>ROUND((F164*0.2+G164*0.2+H164*0.6),1)</f>
        <v>6.4</v>
      </c>
      <c r="J164" s="45" t="str">
        <f>IF(I164&lt;4,"F",IF(I164&lt;5.5,"D",IF(I164&lt;7,"C",IF(I164&lt;8.5,"B","A"))))</f>
        <v>C</v>
      </c>
      <c r="K164" s="60" t="s">
        <v>15</v>
      </c>
      <c r="L164" s="3" t="s">
        <v>34</v>
      </c>
    </row>
    <row r="165" spans="1:12" ht="19.5" customHeight="1">
      <c r="A165" s="42">
        <f>COUNTIF($K$8:K165,K165)</f>
        <v>2</v>
      </c>
      <c r="B165" s="2" t="s">
        <v>1259</v>
      </c>
      <c r="C165" s="5" t="s">
        <v>1260</v>
      </c>
      <c r="D165" s="7" t="s">
        <v>118</v>
      </c>
      <c r="E165" s="2"/>
      <c r="F165" s="32">
        <v>10</v>
      </c>
      <c r="G165" s="32">
        <v>5</v>
      </c>
      <c r="H165" s="32">
        <v>6</v>
      </c>
      <c r="I165" s="43">
        <f>ROUND((F165*0.2+G165*0.2+H165*0.6),0)</f>
        <v>7</v>
      </c>
      <c r="J165" s="44" t="str">
        <f>CHOOSE(VALUE(SUBSTITUTE(LEFT(I165,2),",",""))+1,"Không","Một","Hai","Ba","Bốn","Năm","Sáu","Bảy","Tám","Chín","Mười")&amp;IF(ISERR(FIND(",",I165,1)),"","Phẩy năm")</f>
        <v>Bảy</v>
      </c>
      <c r="K165" s="60" t="s">
        <v>15</v>
      </c>
      <c r="L165" s="3" t="s">
        <v>34</v>
      </c>
    </row>
    <row r="166" spans="1:12" ht="19.5" customHeight="1">
      <c r="A166" s="42">
        <f>COUNTIF($K$8:K166,K166)</f>
        <v>3</v>
      </c>
      <c r="B166" s="2" t="s">
        <v>1237</v>
      </c>
      <c r="C166" s="5" t="s">
        <v>578</v>
      </c>
      <c r="D166" s="7" t="s">
        <v>118</v>
      </c>
      <c r="E166" s="2"/>
      <c r="F166" s="32">
        <v>9</v>
      </c>
      <c r="G166" s="32">
        <v>5</v>
      </c>
      <c r="H166" s="32">
        <v>6</v>
      </c>
      <c r="I166" s="43">
        <f>ROUND((F166*0.2+G166*0.2+H166*0.6),0)</f>
        <v>6</v>
      </c>
      <c r="J166" s="44" t="str">
        <f>CHOOSE(VALUE(SUBSTITUTE(LEFT(I166,2),",",""))+1,"Không","Một","Hai","Ba","Bốn","Năm","Sáu","Bảy","Tám","Chín","Mười")&amp;IF(ISERR(FIND(",",I166,1)),"","Phẩy năm")</f>
        <v>Sáu</v>
      </c>
      <c r="K166" s="60" t="s">
        <v>15</v>
      </c>
      <c r="L166" s="3" t="s">
        <v>34</v>
      </c>
    </row>
    <row r="167" spans="1:12" ht="19.5" customHeight="1">
      <c r="A167" s="42">
        <f>COUNTIF($K$8:K167,K167)</f>
        <v>4</v>
      </c>
      <c r="B167" s="2" t="s">
        <v>1253</v>
      </c>
      <c r="C167" s="5" t="s">
        <v>1254</v>
      </c>
      <c r="D167" s="7" t="s">
        <v>732</v>
      </c>
      <c r="E167" s="2"/>
      <c r="F167" s="32">
        <v>9</v>
      </c>
      <c r="G167" s="32">
        <v>5</v>
      </c>
      <c r="H167" s="32">
        <v>5</v>
      </c>
      <c r="I167" s="43">
        <f>ROUND((F167*0.2+G167*0.2+H167*0.6),0)</f>
        <v>6</v>
      </c>
      <c r="J167" s="44" t="str">
        <f>CHOOSE(VALUE(SUBSTITUTE(LEFT(I167,2),",",""))+1,"Không","Một","Hai","Ba","Bốn","Năm","Sáu","Bảy","Tám","Chín","Mười")&amp;IF(ISERR(FIND(",",I167,1)),"","Phẩy năm")</f>
        <v>Sáu</v>
      </c>
      <c r="K167" s="60" t="s">
        <v>15</v>
      </c>
      <c r="L167" s="3" t="s">
        <v>34</v>
      </c>
    </row>
    <row r="168" spans="1:12" ht="19.5" customHeight="1">
      <c r="A168" s="42">
        <f>COUNTIF($K$8:K168,K168)</f>
        <v>5</v>
      </c>
      <c r="B168" s="2" t="s">
        <v>1207</v>
      </c>
      <c r="C168" s="5" t="s">
        <v>1205</v>
      </c>
      <c r="D168" s="7" t="s">
        <v>1206</v>
      </c>
      <c r="E168" s="2" t="s">
        <v>417</v>
      </c>
      <c r="F168" s="32">
        <v>10</v>
      </c>
      <c r="G168" s="32">
        <v>5</v>
      </c>
      <c r="H168" s="32">
        <v>6</v>
      </c>
      <c r="I168" s="43">
        <f>ROUND((F168*0.2+G168*0.2+H168*0.6),0)</f>
        <v>7</v>
      </c>
      <c r="J168" s="44" t="str">
        <f>CHOOSE(VALUE(SUBSTITUTE(LEFT(I168,2),",",""))+1,"Không","Một","Hai","Ba","Bốn","Năm","Sáu","Bảy","Tám","Chín","Mười")&amp;IF(ISERR(FIND(",",I168,1)),"","Phẩy năm")</f>
        <v>Bảy</v>
      </c>
      <c r="K168" s="60" t="s">
        <v>15</v>
      </c>
      <c r="L168" s="3" t="s">
        <v>34</v>
      </c>
    </row>
    <row r="169" spans="1:12" ht="19.5" customHeight="1">
      <c r="A169" s="42">
        <f>COUNTIF($K$8:K169,K169)</f>
        <v>6</v>
      </c>
      <c r="B169" s="2" t="s">
        <v>413</v>
      </c>
      <c r="C169" s="6" t="s">
        <v>414</v>
      </c>
      <c r="D169" s="8" t="s">
        <v>51</v>
      </c>
      <c r="E169" s="2" t="s">
        <v>417</v>
      </c>
      <c r="F169" s="32">
        <v>10</v>
      </c>
      <c r="G169" s="32">
        <v>5</v>
      </c>
      <c r="H169" s="32">
        <v>6</v>
      </c>
      <c r="I169" s="43">
        <f>ROUND((F169*0.2+G169*0.2+H169*0.6),0)</f>
        <v>7</v>
      </c>
      <c r="J169" s="44" t="str">
        <f>CHOOSE(VALUE(SUBSTITUTE(LEFT(I169,2),",",""))+1,"Không","Một","Hai","Ba","Bốn","Năm","Sáu","Bảy","Tám","Chín","Mười")&amp;IF(ISERR(FIND(",",I169,1)),"","Phẩy năm")</f>
        <v>Bảy</v>
      </c>
      <c r="K169" s="60" t="s">
        <v>15</v>
      </c>
      <c r="L169" s="3" t="s">
        <v>34</v>
      </c>
    </row>
    <row r="170" spans="1:12" ht="19.5" customHeight="1">
      <c r="A170" s="42">
        <f>COUNTIF($K$8:K170,K170)</f>
        <v>7</v>
      </c>
      <c r="B170" s="2" t="s">
        <v>153</v>
      </c>
      <c r="C170" s="5" t="s">
        <v>1028</v>
      </c>
      <c r="D170" s="7" t="s">
        <v>119</v>
      </c>
      <c r="E170" s="2" t="s">
        <v>417</v>
      </c>
      <c r="F170" s="32">
        <v>10</v>
      </c>
      <c r="G170" s="32">
        <v>5</v>
      </c>
      <c r="H170" s="32">
        <v>6</v>
      </c>
      <c r="I170" s="43">
        <f>ROUND((F170*0.2+G170*0.2+H170*0.6),0)</f>
        <v>7</v>
      </c>
      <c r="J170" s="58" t="str">
        <f>CHOOSE(VALUE(SUBSTITUTE(LEFT(I170,2),",",""))+1,"Không","Một","Hai","Ba","Bốn","Năm","Sáu","Bảy","Tám","Chín","Mười")&amp;IF(ISERR(FIND(",",I170,1)),"","Phẩy năm")</f>
        <v>Bảy</v>
      </c>
      <c r="K170" s="60" t="s">
        <v>15</v>
      </c>
      <c r="L170" s="3" t="s">
        <v>34</v>
      </c>
    </row>
    <row r="171" spans="1:12" ht="19.5" customHeight="1">
      <c r="A171" s="42">
        <f>COUNTIF($K$8:K171,K171)</f>
        <v>8</v>
      </c>
      <c r="B171" s="2" t="s">
        <v>415</v>
      </c>
      <c r="C171" s="23" t="s">
        <v>416</v>
      </c>
      <c r="D171" s="9" t="s">
        <v>417</v>
      </c>
      <c r="E171" s="2" t="s">
        <v>417</v>
      </c>
      <c r="F171" s="32">
        <v>9</v>
      </c>
      <c r="G171" s="32">
        <v>6</v>
      </c>
      <c r="H171" s="32">
        <v>6</v>
      </c>
      <c r="I171" s="43">
        <f>ROUND((F171*0.2+G171*0.2+H171*0.6),0)</f>
        <v>7</v>
      </c>
      <c r="J171" s="44" t="str">
        <f>CHOOSE(VALUE(SUBSTITUTE(LEFT(I171,2),",",""))+1,"Không","Một","Hai","Ba","Bốn","Năm","Sáu","Bảy","Tám","Chín","Mười")&amp;IF(ISERR(FIND(",",I171,1)),"","Phẩy năm")</f>
        <v>Bảy</v>
      </c>
      <c r="K171" s="60" t="s">
        <v>15</v>
      </c>
      <c r="L171" s="3" t="s">
        <v>34</v>
      </c>
    </row>
    <row r="172" spans="1:12" ht="19.5" customHeight="1">
      <c r="A172" s="42">
        <f>COUNTIF($K$8:K172,K172)</f>
        <v>9</v>
      </c>
      <c r="B172" s="2" t="s">
        <v>449</v>
      </c>
      <c r="C172" s="23" t="s">
        <v>132</v>
      </c>
      <c r="D172" s="9" t="s">
        <v>417</v>
      </c>
      <c r="E172" s="2" t="s">
        <v>417</v>
      </c>
      <c r="F172" s="32">
        <v>8</v>
      </c>
      <c r="G172" s="32">
        <v>5</v>
      </c>
      <c r="H172" s="32">
        <v>6</v>
      </c>
      <c r="I172" s="43">
        <f>ROUND((F172*0.2+G172*0.2+H172*0.6),0)</f>
        <v>6</v>
      </c>
      <c r="J172" s="44" t="str">
        <f>CHOOSE(VALUE(SUBSTITUTE(LEFT(I172,2),",",""))+1,"Không","Một","Hai","Ba","Bốn","Năm","Sáu","Bảy","Tám","Chín","Mười")&amp;IF(ISERR(FIND(",",I172,1)),"","Phẩy năm")</f>
        <v>Sáu</v>
      </c>
      <c r="K172" s="60" t="s">
        <v>15</v>
      </c>
      <c r="L172" s="3" t="s">
        <v>34</v>
      </c>
    </row>
    <row r="173" spans="1:12" ht="19.5" customHeight="1">
      <c r="A173" s="42">
        <f>COUNTIF($K$8:K173,K173)</f>
        <v>10</v>
      </c>
      <c r="B173" s="2" t="s">
        <v>831</v>
      </c>
      <c r="C173" s="6" t="s">
        <v>832</v>
      </c>
      <c r="D173" s="8" t="s">
        <v>759</v>
      </c>
      <c r="E173" s="2"/>
      <c r="F173" s="32">
        <v>8</v>
      </c>
      <c r="G173" s="32">
        <v>6</v>
      </c>
      <c r="H173" s="32">
        <v>6</v>
      </c>
      <c r="I173" s="43">
        <f>ROUND((F173*0.2+G173*0.2+H173*0.6),0)</f>
        <v>6</v>
      </c>
      <c r="J173" s="44" t="str">
        <f>CHOOSE(VALUE(SUBSTITUTE(LEFT(I173,2),",",""))+1,"Không","Một","Hai","Ba","Bốn","Năm","Sáu","Bảy","Tám","Chín","Mười")&amp;IF(ISERR(FIND(",",I173,1)),"","Phẩy năm")</f>
        <v>Sáu</v>
      </c>
      <c r="K173" s="60" t="s">
        <v>15</v>
      </c>
      <c r="L173" s="3" t="s">
        <v>34</v>
      </c>
    </row>
    <row r="174" spans="1:12" ht="19.5" customHeight="1">
      <c r="A174" s="42">
        <f>COUNTIF($K$8:K174,K174)</f>
        <v>11</v>
      </c>
      <c r="B174" s="2" t="s">
        <v>150</v>
      </c>
      <c r="C174" s="5" t="s">
        <v>1025</v>
      </c>
      <c r="D174" s="7" t="s">
        <v>476</v>
      </c>
      <c r="E174" s="2"/>
      <c r="F174" s="32">
        <v>8</v>
      </c>
      <c r="G174" s="32">
        <v>9</v>
      </c>
      <c r="H174" s="32">
        <v>7</v>
      </c>
      <c r="I174" s="43">
        <f>ROUND((F174*0.2+G174*0.2+H174*0.6),0)</f>
        <v>8</v>
      </c>
      <c r="J174" s="44" t="str">
        <f>CHOOSE(VALUE(SUBSTITUTE(LEFT(I174,2),",",""))+1,"Không","Một","Hai","Ba","Bốn","Năm","Sáu","Bảy","Tám","Chín","Mười")&amp;IF(ISERR(FIND(",",I174,1)),"","Phẩy năm")</f>
        <v>Tám</v>
      </c>
      <c r="K174" s="60" t="s">
        <v>15</v>
      </c>
      <c r="L174" s="3" t="s">
        <v>34</v>
      </c>
    </row>
    <row r="175" spans="1:12" ht="19.5" customHeight="1">
      <c r="A175" s="42">
        <f>COUNTIF($K$8:K175,K175)</f>
        <v>12</v>
      </c>
      <c r="B175" s="2" t="s">
        <v>647</v>
      </c>
      <c r="C175" s="23" t="s">
        <v>648</v>
      </c>
      <c r="D175" s="9" t="s">
        <v>649</v>
      </c>
      <c r="E175" s="2"/>
      <c r="F175" s="32">
        <v>10</v>
      </c>
      <c r="G175" s="32">
        <v>6</v>
      </c>
      <c r="H175" s="32">
        <v>5</v>
      </c>
      <c r="I175" s="49">
        <f>ROUND((F175*0.2+G175*0.2+H175*0.6),1)</f>
        <v>6.2</v>
      </c>
      <c r="J175" s="57" t="str">
        <f>IF(I175&lt;4,"F",IF(I175&lt;5.5,"D",IF(I175&lt;7,"C",IF(I175&lt;8.5,"B","A"))))</f>
        <v>C</v>
      </c>
      <c r="K175" s="60" t="s">
        <v>15</v>
      </c>
      <c r="L175" s="3" t="s">
        <v>34</v>
      </c>
    </row>
    <row r="176" spans="1:12" ht="19.5" customHeight="1">
      <c r="A176" s="42">
        <f>COUNTIF($K$8:K176,K176)</f>
        <v>13</v>
      </c>
      <c r="B176" s="2" t="s">
        <v>268</v>
      </c>
      <c r="C176" s="5" t="s">
        <v>1062</v>
      </c>
      <c r="D176" s="7" t="s">
        <v>490</v>
      </c>
      <c r="E176" s="2" t="s">
        <v>417</v>
      </c>
      <c r="F176" s="32">
        <v>6</v>
      </c>
      <c r="G176" s="32">
        <v>5</v>
      </c>
      <c r="H176" s="32">
        <v>8</v>
      </c>
      <c r="I176" s="43">
        <f>ROUND((F176*0.2+G176*0.2+H176*0.6),0)</f>
        <v>7</v>
      </c>
      <c r="J176" s="44" t="str">
        <f>CHOOSE(VALUE(SUBSTITUTE(LEFT(I176,2),",",""))+1,"Không","Một","Hai","Ba","Bốn","Năm","Sáu","Bảy","Tám","Chín","Mười")&amp;IF(ISERR(FIND(",",I176,1)),"","Phẩy năm")</f>
        <v>Bảy</v>
      </c>
      <c r="K176" s="60" t="s">
        <v>15</v>
      </c>
      <c r="L176" s="3" t="s">
        <v>34</v>
      </c>
    </row>
    <row r="177" spans="1:12" ht="19.5" customHeight="1">
      <c r="A177" s="42">
        <f>COUNTIF($K$8:K177,K177)</f>
        <v>14</v>
      </c>
      <c r="B177" s="2" t="s">
        <v>646</v>
      </c>
      <c r="C177" s="23" t="s">
        <v>615</v>
      </c>
      <c r="D177" s="9" t="s">
        <v>490</v>
      </c>
      <c r="E177" s="2" t="s">
        <v>121</v>
      </c>
      <c r="F177" s="32">
        <v>8</v>
      </c>
      <c r="G177" s="32">
        <v>6</v>
      </c>
      <c r="H177" s="32">
        <v>7</v>
      </c>
      <c r="I177" s="49">
        <f>ROUND((F177*0.2+G177*0.2+H177*0.6),1)</f>
        <v>7</v>
      </c>
      <c r="J177" s="57" t="str">
        <f>IF(I177&lt;4,"F",IF(I177&lt;5.5,"D",IF(I177&lt;7,"C",IF(I177&lt;8.5,"B","A"))))</f>
        <v>B</v>
      </c>
      <c r="K177" s="60" t="s">
        <v>15</v>
      </c>
      <c r="L177" s="3" t="s">
        <v>34</v>
      </c>
    </row>
    <row r="178" spans="1:12" ht="19.5" customHeight="1">
      <c r="A178" s="42">
        <f>COUNTIF($K$8:K178,K178)</f>
        <v>15</v>
      </c>
      <c r="B178" s="2" t="s">
        <v>170</v>
      </c>
      <c r="C178" s="5" t="s">
        <v>1038</v>
      </c>
      <c r="D178" s="7" t="s">
        <v>57</v>
      </c>
      <c r="E178" s="2" t="s">
        <v>417</v>
      </c>
      <c r="F178" s="32">
        <v>10</v>
      </c>
      <c r="G178" s="32">
        <v>5</v>
      </c>
      <c r="H178" s="32">
        <v>6</v>
      </c>
      <c r="I178" s="43">
        <f>ROUND((F178*0.2+G178*0.2+H178*0.6),0)</f>
        <v>7</v>
      </c>
      <c r="J178" s="44" t="str">
        <f>CHOOSE(VALUE(SUBSTITUTE(LEFT(I178,2),",",""))+1,"Không","Một","Hai","Ba","Bốn","Năm","Sáu","Bảy","Tám","Chín","Mười")&amp;IF(ISERR(FIND(",",I178,1)),"","Phẩy năm")</f>
        <v>Bảy</v>
      </c>
      <c r="K178" s="60" t="s">
        <v>15</v>
      </c>
      <c r="L178" s="3" t="s">
        <v>34</v>
      </c>
    </row>
    <row r="179" spans="1:12" ht="19.5" customHeight="1">
      <c r="A179" s="42">
        <f>COUNTIF($K$8:K179,K179)</f>
        <v>16</v>
      </c>
      <c r="B179" s="2" t="s">
        <v>169</v>
      </c>
      <c r="C179" s="5" t="s">
        <v>1037</v>
      </c>
      <c r="D179" s="7" t="s">
        <v>60</v>
      </c>
      <c r="E179" s="2" t="s">
        <v>121</v>
      </c>
      <c r="F179" s="32">
        <v>9</v>
      </c>
      <c r="G179" s="32">
        <v>8</v>
      </c>
      <c r="H179" s="32">
        <v>7</v>
      </c>
      <c r="I179" s="43">
        <f>ROUND((F179*0.2+G179*0.2+H179*0.6),0)</f>
        <v>8</v>
      </c>
      <c r="J179" s="58" t="str">
        <f>CHOOSE(VALUE(SUBSTITUTE(LEFT(I179,2),",",""))+1,"Không","Một","Hai","Ba","Bốn","Năm","Sáu","Bảy","Tám","Chín","Mười")&amp;IF(ISERR(FIND(",",I179,1)),"","Phẩy năm")</f>
        <v>Tám</v>
      </c>
      <c r="K179" s="60" t="s">
        <v>15</v>
      </c>
      <c r="L179" s="3" t="s">
        <v>34</v>
      </c>
    </row>
    <row r="180" spans="1:12" ht="19.5" customHeight="1">
      <c r="A180" s="42">
        <f>COUNTIF($K$8:K180,K180)</f>
        <v>17</v>
      </c>
      <c r="B180" s="2" t="s">
        <v>590</v>
      </c>
      <c r="C180" s="23" t="s">
        <v>591</v>
      </c>
      <c r="D180" s="9" t="s">
        <v>592</v>
      </c>
      <c r="E180" s="2"/>
      <c r="F180" s="32">
        <v>10</v>
      </c>
      <c r="G180" s="32">
        <v>5</v>
      </c>
      <c r="H180" s="32">
        <v>7</v>
      </c>
      <c r="I180" s="43">
        <f>ROUND((F180*0.2+G180*0.2+H180*0.6),0)</f>
        <v>7</v>
      </c>
      <c r="J180" s="44" t="str">
        <f>CHOOSE(VALUE(SUBSTITUTE(LEFT(I180,2),",",""))+1,"Không","Một","Hai","Ba","Bốn","Năm","Sáu","Bảy","Tám","Chín","Mười")&amp;IF(ISERR(FIND(",",I180,1)),"","Phẩy năm")</f>
        <v>Bảy</v>
      </c>
      <c r="K180" s="60" t="s">
        <v>15</v>
      </c>
      <c r="L180" s="3" t="s">
        <v>34</v>
      </c>
    </row>
    <row r="181" spans="1:12" ht="19.5" customHeight="1">
      <c r="A181" s="42">
        <f>COUNTIF($K$8:K181,K181)</f>
        <v>18</v>
      </c>
      <c r="B181" s="2" t="s">
        <v>622</v>
      </c>
      <c r="C181" s="23" t="s">
        <v>623</v>
      </c>
      <c r="D181" s="9" t="s">
        <v>589</v>
      </c>
      <c r="E181" s="2"/>
      <c r="F181" s="32">
        <v>4</v>
      </c>
      <c r="G181" s="32">
        <v>7</v>
      </c>
      <c r="H181" s="32">
        <v>7</v>
      </c>
      <c r="I181" s="49">
        <f>ROUND((F181*0.2+G181*0.2+H181*0.6),1)</f>
        <v>6.4</v>
      </c>
      <c r="J181" s="57" t="str">
        <f>IF(I181&lt;4,"F",IF(I181&lt;5.5,"D",IF(I181&lt;7,"C",IF(I181&lt;8.5,"B","A"))))</f>
        <v>C</v>
      </c>
      <c r="K181" s="60" t="s">
        <v>15</v>
      </c>
      <c r="L181" s="3" t="s">
        <v>34</v>
      </c>
    </row>
    <row r="182" spans="1:12" ht="19.5" customHeight="1">
      <c r="A182" s="42">
        <f>COUNTIF($K$8:K182,K182)</f>
        <v>19</v>
      </c>
      <c r="B182" s="2" t="s">
        <v>1211</v>
      </c>
      <c r="C182" s="5" t="s">
        <v>1228</v>
      </c>
      <c r="D182" s="7" t="s">
        <v>85</v>
      </c>
      <c r="E182" s="2"/>
      <c r="F182" s="32">
        <v>10</v>
      </c>
      <c r="G182" s="32">
        <v>6</v>
      </c>
      <c r="H182" s="32">
        <v>7</v>
      </c>
      <c r="I182" s="49">
        <f>ROUND((F182*0.2+G182*0.2+H182*0.6),1)</f>
        <v>7.4</v>
      </c>
      <c r="J182" s="57" t="str">
        <f>IF(I182&lt;4,"F",IF(I182&lt;5.5,"D",IF(I182&lt;7,"C",IF(I182&lt;8.5,"B","A"))))</f>
        <v>B</v>
      </c>
      <c r="K182" s="60" t="s">
        <v>15</v>
      </c>
      <c r="L182" s="3" t="s">
        <v>34</v>
      </c>
    </row>
    <row r="183" spans="1:12" ht="19.5" customHeight="1">
      <c r="A183" s="42">
        <f>COUNTIF($K$8:K183,K183)</f>
        <v>20</v>
      </c>
      <c r="B183" s="2" t="s">
        <v>726</v>
      </c>
      <c r="C183" s="23" t="s">
        <v>727</v>
      </c>
      <c r="D183" s="9" t="s">
        <v>345</v>
      </c>
      <c r="E183" s="2"/>
      <c r="F183" s="32">
        <v>8</v>
      </c>
      <c r="G183" s="32">
        <v>5</v>
      </c>
      <c r="H183" s="32">
        <v>6</v>
      </c>
      <c r="I183" s="43">
        <f>ROUND((F183*0.2+G183*0.2+H183*0.6),0)</f>
        <v>6</v>
      </c>
      <c r="J183" s="44" t="str">
        <f>CHOOSE(VALUE(SUBSTITUTE(LEFT(I183,2),",",""))+1,"Không","Một","Hai","Ba","Bốn","Năm","Sáu","Bảy","Tám","Chín","Mười")&amp;IF(ISERR(FIND(",",I183,1)),"","Phẩy năm")</f>
        <v>Sáu</v>
      </c>
      <c r="K183" s="60" t="s">
        <v>15</v>
      </c>
      <c r="L183" s="3" t="s">
        <v>34</v>
      </c>
    </row>
    <row r="184" spans="1:12" ht="19.5" customHeight="1">
      <c r="A184" s="42">
        <f>COUNTIF($K$8:K184,K184)</f>
        <v>21</v>
      </c>
      <c r="B184" s="2" t="s">
        <v>328</v>
      </c>
      <c r="C184" s="23" t="s">
        <v>329</v>
      </c>
      <c r="D184" s="9" t="s">
        <v>330</v>
      </c>
      <c r="E184" s="2"/>
      <c r="F184" s="32">
        <v>9</v>
      </c>
      <c r="G184" s="32">
        <v>9</v>
      </c>
      <c r="H184" s="32">
        <v>7</v>
      </c>
      <c r="I184" s="43">
        <f>ROUND((F184*0.2+G184*0.2+H184*0.6),0)</f>
        <v>8</v>
      </c>
      <c r="J184" s="44" t="str">
        <f>CHOOSE(VALUE(SUBSTITUTE(LEFT(I184,2),",",""))+1,"Không","Một","Hai","Ba","Bốn","Năm","Sáu","Bảy","Tám","Chín","Mười")&amp;IF(ISERR(FIND(",",I184,1)),"","Phẩy năm")</f>
        <v>Tám</v>
      </c>
      <c r="K184" s="60" t="s">
        <v>15</v>
      </c>
      <c r="L184" s="3" t="s">
        <v>34</v>
      </c>
    </row>
    <row r="185" spans="1:12" ht="19.5" customHeight="1">
      <c r="A185" s="42">
        <f>COUNTIF($K$8:K185,K185)</f>
        <v>22</v>
      </c>
      <c r="B185" s="2" t="s">
        <v>729</v>
      </c>
      <c r="C185" s="23" t="s">
        <v>730</v>
      </c>
      <c r="D185" s="9" t="s">
        <v>525</v>
      </c>
      <c r="E185" s="2" t="s">
        <v>417</v>
      </c>
      <c r="F185" s="32">
        <v>7</v>
      </c>
      <c r="G185" s="32">
        <v>6</v>
      </c>
      <c r="H185" s="32">
        <v>0</v>
      </c>
      <c r="I185" s="43">
        <f>ROUND((F185*0.2+G185*0.2+H185*0.6),0)</f>
        <v>3</v>
      </c>
      <c r="J185" s="44" t="str">
        <f>CHOOSE(VALUE(SUBSTITUTE(LEFT(I185,2),",",""))+1,"Không","Một","Hai","Ba","Bốn","Năm","Sáu","Bảy","Tám","Chín","Mười")&amp;IF(ISERR(FIND(",",I185,1)),"","Phẩy năm")</f>
        <v>Ba</v>
      </c>
      <c r="K185" s="60" t="s">
        <v>15</v>
      </c>
      <c r="L185" s="3" t="s">
        <v>34</v>
      </c>
    </row>
    <row r="186" spans="1:12" ht="19.5" customHeight="1">
      <c r="A186" s="42">
        <f>COUNTIF($K$8:K186,K186)</f>
        <v>23</v>
      </c>
      <c r="B186" s="2" t="s">
        <v>199</v>
      </c>
      <c r="C186" s="5" t="s">
        <v>1065</v>
      </c>
      <c r="D186" s="7" t="s">
        <v>998</v>
      </c>
      <c r="E186" s="2" t="s">
        <v>121</v>
      </c>
      <c r="F186" s="32">
        <v>9</v>
      </c>
      <c r="G186" s="32">
        <v>6</v>
      </c>
      <c r="H186" s="32">
        <v>5</v>
      </c>
      <c r="I186" s="43">
        <f>ROUND((F186*0.2+G186*0.2+H186*0.6),0)</f>
        <v>6</v>
      </c>
      <c r="J186" s="44" t="str">
        <f>CHOOSE(VALUE(SUBSTITUTE(LEFT(I186,2),",",""))+1,"Không","Một","Hai","Ba","Bốn","Năm","Sáu","Bảy","Tám","Chín","Mười")&amp;IF(ISERR(FIND(",",I186,1)),"","Phẩy năm")</f>
        <v>Sáu</v>
      </c>
      <c r="K186" s="60" t="s">
        <v>15</v>
      </c>
      <c r="L186" s="3" t="s">
        <v>34</v>
      </c>
    </row>
    <row r="187" spans="1:12" ht="19.5" customHeight="1">
      <c r="A187" s="42">
        <f>COUNTIF($K$8:K187,K187)</f>
        <v>24</v>
      </c>
      <c r="B187" s="2" t="s">
        <v>617</v>
      </c>
      <c r="C187" s="23" t="s">
        <v>618</v>
      </c>
      <c r="D187" s="9" t="s">
        <v>619</v>
      </c>
      <c r="E187" s="2"/>
      <c r="F187" s="32">
        <v>6</v>
      </c>
      <c r="G187" s="32">
        <v>9</v>
      </c>
      <c r="H187" s="32">
        <v>6</v>
      </c>
      <c r="I187" s="49">
        <f>ROUND((F187*0.2+G187*0.2+H187*0.6),1)</f>
        <v>6.6</v>
      </c>
      <c r="J187" s="57" t="str">
        <f>IF(I187&lt;4,"F",IF(I187&lt;5.5,"D",IF(I187&lt;7,"C",IF(I187&lt;8.5,"B","A"))))</f>
        <v>C</v>
      </c>
      <c r="K187" s="60" t="s">
        <v>15</v>
      </c>
      <c r="L187" s="3" t="s">
        <v>34</v>
      </c>
    </row>
    <row r="188" spans="1:12" ht="19.5" customHeight="1">
      <c r="A188" s="42">
        <f>COUNTIF($K$8:K188,K188)</f>
        <v>25</v>
      </c>
      <c r="B188" s="2" t="s">
        <v>722</v>
      </c>
      <c r="C188" s="23" t="s">
        <v>556</v>
      </c>
      <c r="D188" s="9" t="s">
        <v>723</v>
      </c>
      <c r="E188" s="2" t="s">
        <v>121</v>
      </c>
      <c r="F188" s="32">
        <v>10</v>
      </c>
      <c r="G188" s="32">
        <v>7</v>
      </c>
      <c r="H188" s="32">
        <v>7</v>
      </c>
      <c r="I188" s="43">
        <f>ROUND((F188*0.2+G188*0.2+H188*0.6),0)</f>
        <v>8</v>
      </c>
      <c r="J188" s="44" t="str">
        <f>CHOOSE(VALUE(SUBSTITUTE(LEFT(I188,2),",",""))+1,"Không","Một","Hai","Ba","Bốn","Năm","Sáu","Bảy","Tám","Chín","Mười")&amp;IF(ISERR(FIND(",",I188,1)),"","Phẩy năm")</f>
        <v>Tám</v>
      </c>
      <c r="K188" s="60" t="s">
        <v>15</v>
      </c>
      <c r="L188" s="3" t="s">
        <v>34</v>
      </c>
    </row>
    <row r="189" spans="1:12" ht="19.5" customHeight="1">
      <c r="A189" s="42">
        <f>COUNTIF($K$8:K189,K189)</f>
        <v>26</v>
      </c>
      <c r="B189" s="2" t="s">
        <v>79</v>
      </c>
      <c r="C189" s="23" t="s">
        <v>359</v>
      </c>
      <c r="D189" s="9" t="s">
        <v>50</v>
      </c>
      <c r="E189" s="2" t="s">
        <v>417</v>
      </c>
      <c r="F189" s="32">
        <v>10</v>
      </c>
      <c r="G189" s="32">
        <v>5</v>
      </c>
      <c r="H189" s="32">
        <v>6</v>
      </c>
      <c r="I189" s="43">
        <f>ROUND((F189*0.2+G189*0.2+H189*0.6),0)</f>
        <v>7</v>
      </c>
      <c r="J189" s="44" t="str">
        <f>CHOOSE(VALUE(SUBSTITUTE(LEFT(I189,2),",",""))+1,"Không","Một","Hai","Ba","Bốn","Năm","Sáu","Bảy","Tám","Chín","Mười")&amp;IF(ISERR(FIND(",",I189,1)),"","Phẩy năm")</f>
        <v>Bảy</v>
      </c>
      <c r="K189" s="60" t="s">
        <v>15</v>
      </c>
      <c r="L189" s="3" t="s">
        <v>34</v>
      </c>
    </row>
    <row r="190" spans="1:12" ht="19.5" customHeight="1">
      <c r="A190" s="42">
        <f>COUNTIF($K$8:K190,K190)</f>
        <v>27</v>
      </c>
      <c r="B190" s="4" t="s">
        <v>581</v>
      </c>
      <c r="C190" s="6" t="s">
        <v>582</v>
      </c>
      <c r="D190" s="8" t="s">
        <v>583</v>
      </c>
      <c r="E190" s="2"/>
      <c r="F190" s="32">
        <v>8</v>
      </c>
      <c r="G190" s="32">
        <v>8</v>
      </c>
      <c r="H190" s="32">
        <v>7</v>
      </c>
      <c r="I190" s="43">
        <f>ROUND((F190*0.2+G190*0.2+H190*0.6),0)</f>
        <v>7</v>
      </c>
      <c r="J190" s="44" t="str">
        <f>CHOOSE(VALUE(SUBSTITUTE(LEFT(I190,2),",",""))+1,"Không","Một","Hai","Ba","Bốn","Năm","Sáu","Bảy","Tám","Chín","Mười")&amp;IF(ISERR(FIND(",",I190,1)),"","Phẩy năm")</f>
        <v>Bảy</v>
      </c>
      <c r="K190" s="60" t="s">
        <v>15</v>
      </c>
      <c r="L190" s="3" t="s">
        <v>34</v>
      </c>
    </row>
    <row r="191" spans="1:12" ht="19.5" customHeight="1">
      <c r="A191" s="42">
        <f>COUNTIF($K$8:K191,K191)</f>
        <v>28</v>
      </c>
      <c r="B191" s="2" t="s">
        <v>1171</v>
      </c>
      <c r="C191" s="5" t="s">
        <v>1170</v>
      </c>
      <c r="D191" s="7" t="s">
        <v>1169</v>
      </c>
      <c r="E191" s="2"/>
      <c r="F191" s="32">
        <v>8</v>
      </c>
      <c r="G191" s="32">
        <v>7</v>
      </c>
      <c r="H191" s="32">
        <v>7</v>
      </c>
      <c r="I191" s="43">
        <f>ROUND((F191*0.2+G191*0.2+H191*0.6),0)</f>
        <v>7</v>
      </c>
      <c r="J191" s="44" t="str">
        <f>CHOOSE(VALUE(SUBSTITUTE(LEFT(I191,2),",",""))+1,"Không","Một","Hai","Ba","Bốn","Năm","Sáu","Bảy","Tám","Chín","Mười")&amp;IF(ISERR(FIND(",",I191,1)),"","Phẩy năm")</f>
        <v>Bảy</v>
      </c>
      <c r="K191" s="60" t="s">
        <v>15</v>
      </c>
      <c r="L191" s="3" t="s">
        <v>34</v>
      </c>
    </row>
    <row r="192" spans="1:12" ht="19.5" customHeight="1">
      <c r="A192" s="42">
        <f>COUNTIF($K$8:K192,K192)</f>
        <v>29</v>
      </c>
      <c r="B192" s="2" t="s">
        <v>314</v>
      </c>
      <c r="C192" s="5" t="s">
        <v>0</v>
      </c>
      <c r="D192" s="7" t="s">
        <v>340</v>
      </c>
      <c r="E192" s="2"/>
      <c r="F192" s="32">
        <v>8</v>
      </c>
      <c r="G192" s="32">
        <v>7</v>
      </c>
      <c r="H192" s="32">
        <v>6</v>
      </c>
      <c r="I192" s="43">
        <f>ROUND((F192*0.2+G192*0.2+H192*0.6),0)</f>
        <v>7</v>
      </c>
      <c r="J192" s="44" t="str">
        <f>CHOOSE(VALUE(SUBSTITUTE(LEFT(I192,2),",",""))+1,"Không","Một","Hai","Ba","Bốn","Năm","Sáu","Bảy","Tám","Chín","Mười")&amp;IF(ISERR(FIND(",",I192,1)),"","Phẩy năm")</f>
        <v>Bảy</v>
      </c>
      <c r="K192" s="60" t="s">
        <v>15</v>
      </c>
      <c r="L192" s="3" t="s">
        <v>34</v>
      </c>
    </row>
    <row r="193" spans="1:12" ht="19.5" customHeight="1">
      <c r="A193" s="42">
        <f>COUNTIF($K$8:K193,K193)</f>
        <v>30</v>
      </c>
      <c r="B193" s="4" t="s">
        <v>765</v>
      </c>
      <c r="C193" s="23" t="s">
        <v>766</v>
      </c>
      <c r="D193" s="9" t="s">
        <v>103</v>
      </c>
      <c r="E193" s="2"/>
      <c r="F193" s="32">
        <v>6</v>
      </c>
      <c r="G193" s="32">
        <v>6</v>
      </c>
      <c r="H193" s="32">
        <v>7</v>
      </c>
      <c r="I193" s="49">
        <f>ROUND((F193*0.2+G193*0.2+H193*0.6),1)</f>
        <v>6.6</v>
      </c>
      <c r="J193" s="57" t="str">
        <f>IF(I193&lt;4,"F",IF(I193&lt;5.5,"D",IF(I193&lt;7,"C",IF(I193&lt;8.5,"B","A"))))</f>
        <v>C</v>
      </c>
      <c r="K193" s="60" t="s">
        <v>15</v>
      </c>
      <c r="L193" s="3" t="s">
        <v>34</v>
      </c>
    </row>
    <row r="194" spans="1:12" ht="19.5" customHeight="1">
      <c r="A194" s="42">
        <f>COUNTIF($K$8:K194,K194)</f>
        <v>31</v>
      </c>
      <c r="B194" s="2" t="s">
        <v>879</v>
      </c>
      <c r="C194" s="23" t="s">
        <v>771</v>
      </c>
      <c r="D194" s="9" t="s">
        <v>880</v>
      </c>
      <c r="E194" s="2" t="s">
        <v>417</v>
      </c>
      <c r="F194" s="32">
        <v>10</v>
      </c>
      <c r="G194" s="32">
        <v>8</v>
      </c>
      <c r="H194" s="32">
        <v>8</v>
      </c>
      <c r="I194" s="43">
        <f>ROUND((F194*0.2+G194*0.2+H194*0.6),0)</f>
        <v>8</v>
      </c>
      <c r="J194" s="44" t="str">
        <f>CHOOSE(VALUE(SUBSTITUTE(LEFT(I194,2),",",""))+1,"Không","Một","Hai","Ba","Bốn","Năm","Sáu","Bảy","Tám","Chín","Mười")&amp;IF(ISERR(FIND(",",I194,1)),"","Phẩy năm")</f>
        <v>Tám</v>
      </c>
      <c r="K194" s="60" t="s">
        <v>15</v>
      </c>
      <c r="L194" s="3" t="s">
        <v>34</v>
      </c>
    </row>
    <row r="195" spans="1:12" ht="19.5" customHeight="1">
      <c r="A195" s="42">
        <f>COUNTIF($K$8:K195,K195)</f>
        <v>32</v>
      </c>
      <c r="B195" s="2" t="s">
        <v>158</v>
      </c>
      <c r="C195" s="5" t="s">
        <v>1031</v>
      </c>
      <c r="D195" s="7" t="s">
        <v>1292</v>
      </c>
      <c r="E195" s="2"/>
      <c r="F195" s="32">
        <v>10</v>
      </c>
      <c r="G195" s="32">
        <v>5</v>
      </c>
      <c r="H195" s="32">
        <v>8</v>
      </c>
      <c r="I195" s="43">
        <f>ROUND((F195*0.2+G195*0.2+H195*0.6),0)</f>
        <v>8</v>
      </c>
      <c r="J195" s="44" t="str">
        <f>CHOOSE(VALUE(SUBSTITUTE(LEFT(I195,2),",",""))+1,"Không","Một","Hai","Ba","Bốn","Năm","Sáu","Bảy","Tám","Chín","Mười")&amp;IF(ISERR(FIND(",",I195,1)),"","Phẩy năm")</f>
        <v>Tám</v>
      </c>
      <c r="K195" s="60" t="s">
        <v>15</v>
      </c>
      <c r="L195" s="3" t="s">
        <v>34</v>
      </c>
    </row>
    <row r="196" spans="1:12" ht="19.5" customHeight="1">
      <c r="A196" s="42">
        <f>COUNTIF($K$8:K196,K196)</f>
        <v>33</v>
      </c>
      <c r="B196" s="2" t="s">
        <v>827</v>
      </c>
      <c r="C196" s="23" t="s">
        <v>89</v>
      </c>
      <c r="D196" s="9" t="s">
        <v>52</v>
      </c>
      <c r="E196" s="2"/>
      <c r="F196" s="32">
        <v>9</v>
      </c>
      <c r="G196" s="32">
        <v>6</v>
      </c>
      <c r="H196" s="32">
        <v>6</v>
      </c>
      <c r="I196" s="43">
        <f>ROUND((F196*0.2+G196*0.2+H196*0.6),0)</f>
        <v>7</v>
      </c>
      <c r="J196" s="44" t="str">
        <f>CHOOSE(VALUE(SUBSTITUTE(LEFT(I196,2),",",""))+1,"Không","Một","Hai","Ba","Bốn","Năm","Sáu","Bảy","Tám","Chín","Mười")&amp;IF(ISERR(FIND(",",I196,1)),"","Phẩy năm")</f>
        <v>Bảy</v>
      </c>
      <c r="K196" s="60" t="s">
        <v>15</v>
      </c>
      <c r="L196" s="3" t="s">
        <v>34</v>
      </c>
    </row>
    <row r="197" spans="1:12" ht="19.5" customHeight="1">
      <c r="A197" s="42">
        <f>COUNTIF($K$8:K197,K197)</f>
        <v>34</v>
      </c>
      <c r="B197" s="2" t="s">
        <v>171</v>
      </c>
      <c r="C197" s="5" t="s">
        <v>1039</v>
      </c>
      <c r="D197" s="7" t="s">
        <v>990</v>
      </c>
      <c r="E197" s="2" t="s">
        <v>417</v>
      </c>
      <c r="F197" s="32">
        <v>10</v>
      </c>
      <c r="G197" s="32">
        <v>5</v>
      </c>
      <c r="H197" s="32">
        <v>6</v>
      </c>
      <c r="I197" s="43">
        <f>ROUND((F197*0.2+G197*0.2+H197*0.6),0)</f>
        <v>7</v>
      </c>
      <c r="J197" s="44" t="str">
        <f>CHOOSE(VALUE(SUBSTITUTE(LEFT(I197,2),",",""))+1,"Không","Một","Hai","Ba","Bốn","Năm","Sáu","Bảy","Tám","Chín","Mười")&amp;IF(ISERR(FIND(",",I197,1)),"","Phẩy năm")</f>
        <v>Bảy</v>
      </c>
      <c r="K197" s="60" t="s">
        <v>15</v>
      </c>
      <c r="L197" s="3" t="s">
        <v>34</v>
      </c>
    </row>
    <row r="198" spans="1:12" ht="19.5" customHeight="1">
      <c r="A198" s="42">
        <f>COUNTIF($K$8:K198,K198)</f>
        <v>1</v>
      </c>
      <c r="B198" s="2" t="s">
        <v>174</v>
      </c>
      <c r="C198" s="5" t="s">
        <v>1041</v>
      </c>
      <c r="D198" s="7" t="s">
        <v>351</v>
      </c>
      <c r="E198" s="2"/>
      <c r="F198" s="32">
        <v>1</v>
      </c>
      <c r="G198" s="32">
        <v>6</v>
      </c>
      <c r="H198" s="32">
        <v>8</v>
      </c>
      <c r="I198" s="43">
        <f>ROUND((F198*0.2+G198*0.2+H198*0.6),0)</f>
        <v>6</v>
      </c>
      <c r="J198" s="44" t="str">
        <f>CHOOSE(VALUE(SUBSTITUTE(LEFT(I198,2),",",""))+1,"Không","Một","Hai","Ba","Bốn","Năm","Sáu","Bảy","Tám","Chín","Mười")&amp;IF(ISERR(FIND(",",I198,1)),"","Phẩy năm")</f>
        <v>Sáu</v>
      </c>
      <c r="K198" s="60" t="s">
        <v>16</v>
      </c>
      <c r="L198" s="1" t="s">
        <v>33</v>
      </c>
    </row>
    <row r="199" spans="1:12" s="47" customFormat="1" ht="19.5" customHeight="1">
      <c r="A199" s="42">
        <f>COUNTIF($K$8:K199,K199)</f>
        <v>2</v>
      </c>
      <c r="B199" s="2">
        <v>1230110093</v>
      </c>
      <c r="C199" s="5" t="s">
        <v>1251</v>
      </c>
      <c r="D199" s="7" t="s">
        <v>55</v>
      </c>
      <c r="E199" s="2"/>
      <c r="F199" s="32">
        <v>1</v>
      </c>
      <c r="G199" s="32">
        <v>7</v>
      </c>
      <c r="H199" s="32">
        <v>9</v>
      </c>
      <c r="I199" s="43">
        <f>ROUND((F199*0.2+G199*0.2+H199*0.6),0)</f>
        <v>7</v>
      </c>
      <c r="J199" s="44" t="str">
        <f>CHOOSE(VALUE(SUBSTITUTE(LEFT(I199,2),",",""))+1,"Không","Một","Hai","Ba","Bốn","Năm","Sáu","Bảy","Tám","Chín","Mười")&amp;IF(ISERR(FIND(",",I199,1)),"","Phẩy năm")</f>
        <v>Bảy</v>
      </c>
      <c r="K199" s="60" t="s">
        <v>16</v>
      </c>
      <c r="L199" s="1" t="s">
        <v>33</v>
      </c>
    </row>
    <row r="200" spans="1:12" ht="19.5" customHeight="1">
      <c r="A200" s="42">
        <f>COUNTIF($K$8:K200,K200)</f>
        <v>3</v>
      </c>
      <c r="B200" s="2" t="s">
        <v>1182</v>
      </c>
      <c r="C200" s="5" t="s">
        <v>1183</v>
      </c>
      <c r="D200" s="7" t="s">
        <v>1184</v>
      </c>
      <c r="E200" s="2" t="s">
        <v>417</v>
      </c>
      <c r="F200" s="32">
        <v>1</v>
      </c>
      <c r="G200" s="32">
        <v>10</v>
      </c>
      <c r="H200" s="32">
        <v>10</v>
      </c>
      <c r="I200" s="43">
        <f>ROUND((F200*0.2+G200*0.2+H200*0.6),0)</f>
        <v>8</v>
      </c>
      <c r="J200" s="44" t="str">
        <f>CHOOSE(VALUE(SUBSTITUTE(LEFT(I200,2),",",""))+1,"Không","Một","Hai","Ba","Bốn","Năm","Sáu","Bảy","Tám","Chín","Mười")&amp;IF(ISERR(FIND(",",I200,1)),"","Phẩy năm")</f>
        <v>Tám</v>
      </c>
      <c r="K200" s="60" t="s">
        <v>16</v>
      </c>
      <c r="L200" s="1" t="s">
        <v>33</v>
      </c>
    </row>
    <row r="201" spans="1:12" ht="19.5" customHeight="1">
      <c r="A201" s="42">
        <f>COUNTIF($K$8:K201,K201)</f>
        <v>4</v>
      </c>
      <c r="B201" s="2" t="s">
        <v>485</v>
      </c>
      <c r="C201" s="23" t="s">
        <v>486</v>
      </c>
      <c r="D201" s="9" t="s">
        <v>487</v>
      </c>
      <c r="E201" s="2"/>
      <c r="F201" s="32">
        <v>8</v>
      </c>
      <c r="G201" s="32">
        <v>7</v>
      </c>
      <c r="H201" s="32">
        <v>10</v>
      </c>
      <c r="I201" s="43">
        <f>ROUND((F201*0.2+G201*0.2+H201*0.6),0)</f>
        <v>9</v>
      </c>
      <c r="J201" s="44" t="str">
        <f>CHOOSE(VALUE(SUBSTITUTE(LEFT(I201,2),",",""))+1,"Không","Một","Hai","Ba","Bốn","Năm","Sáu","Bảy","Tám","Chín","Mười")&amp;IF(ISERR(FIND(",",I201,1)),"","Phẩy năm")</f>
        <v>Chín</v>
      </c>
      <c r="K201" s="60" t="s">
        <v>16</v>
      </c>
      <c r="L201" s="1" t="s">
        <v>33</v>
      </c>
    </row>
    <row r="202" spans="1:12" ht="19.5" customHeight="1">
      <c r="A202" s="42">
        <f>COUNTIF($K$8:K202,K202)</f>
        <v>5</v>
      </c>
      <c r="B202" s="2" t="s">
        <v>961</v>
      </c>
      <c r="C202" s="23" t="s">
        <v>397</v>
      </c>
      <c r="D202" s="9" t="s">
        <v>40</v>
      </c>
      <c r="E202" s="2"/>
      <c r="F202" s="32">
        <v>4</v>
      </c>
      <c r="G202" s="32">
        <v>8</v>
      </c>
      <c r="H202" s="32">
        <v>8</v>
      </c>
      <c r="I202" s="43">
        <f>ROUND((F202*0.2+G202*0.2+H202*0.6),0)</f>
        <v>7</v>
      </c>
      <c r="J202" s="44" t="str">
        <f>CHOOSE(VALUE(SUBSTITUTE(LEFT(I202,2),",",""))+1,"Không","Một","Hai","Ba","Bốn","Năm","Sáu","Bảy","Tám","Chín","Mười")&amp;IF(ISERR(FIND(",",I202,1)),"","Phẩy năm")</f>
        <v>Bảy</v>
      </c>
      <c r="K202" s="60" t="s">
        <v>16</v>
      </c>
      <c r="L202" s="1" t="s">
        <v>33</v>
      </c>
    </row>
    <row r="203" spans="1:12" ht="19.5" customHeight="1">
      <c r="A203" s="42">
        <f>COUNTIF($K$8:K203,K203)</f>
        <v>6</v>
      </c>
      <c r="B203" s="2" t="s">
        <v>1180</v>
      </c>
      <c r="C203" s="5" t="s">
        <v>1181</v>
      </c>
      <c r="D203" s="7" t="s">
        <v>46</v>
      </c>
      <c r="E203" s="2" t="s">
        <v>417</v>
      </c>
      <c r="F203" s="32">
        <v>10</v>
      </c>
      <c r="G203" s="32">
        <v>10</v>
      </c>
      <c r="H203" s="32">
        <v>9</v>
      </c>
      <c r="I203" s="43">
        <f>ROUND((F203*0.2+G203*0.2+H203*0.6),0)</f>
        <v>9</v>
      </c>
      <c r="J203" s="44" t="str">
        <f>CHOOSE(VALUE(SUBSTITUTE(LEFT(I203,2),",",""))+1,"Không","Một","Hai","Ba","Bốn","Năm","Sáu","Bảy","Tám","Chín","Mười")&amp;IF(ISERR(FIND(",",I203,1)),"","Phẩy năm")</f>
        <v>Chín</v>
      </c>
      <c r="K203" s="60" t="s">
        <v>16</v>
      </c>
      <c r="L203" s="1" t="s">
        <v>33</v>
      </c>
    </row>
    <row r="204" spans="1:12" ht="19.5" customHeight="1">
      <c r="A204" s="42">
        <f>COUNTIF($K$8:K204,K204)</f>
        <v>7</v>
      </c>
      <c r="B204" s="2" t="s">
        <v>593</v>
      </c>
      <c r="C204" s="23" t="s">
        <v>594</v>
      </c>
      <c r="D204" s="9" t="s">
        <v>46</v>
      </c>
      <c r="E204" s="2"/>
      <c r="F204" s="32">
        <v>4</v>
      </c>
      <c r="G204" s="32">
        <v>8</v>
      </c>
      <c r="H204" s="32">
        <v>9</v>
      </c>
      <c r="I204" s="43">
        <f>ROUND((F204*0.2+G204*0.2+H204*0.6),0)</f>
        <v>8</v>
      </c>
      <c r="J204" s="44" t="str">
        <f>CHOOSE(VALUE(SUBSTITUTE(LEFT(I204,2),",",""))+1,"Không","Một","Hai","Ba","Bốn","Năm","Sáu","Bảy","Tám","Chín","Mười")&amp;IF(ISERR(FIND(",",I204,1)),"","Phẩy năm")</f>
        <v>Tám</v>
      </c>
      <c r="K204" s="60" t="s">
        <v>16</v>
      </c>
      <c r="L204" s="1" t="s">
        <v>33</v>
      </c>
    </row>
    <row r="205" spans="1:12" ht="19.5" customHeight="1">
      <c r="A205" s="42">
        <f>COUNTIF($K$8:K205,K205)</f>
        <v>8</v>
      </c>
      <c r="B205" s="2">
        <v>1210410042</v>
      </c>
      <c r="C205" s="5" t="s">
        <v>124</v>
      </c>
      <c r="D205" s="7" t="s">
        <v>43</v>
      </c>
      <c r="E205" s="2"/>
      <c r="F205" s="32">
        <v>8</v>
      </c>
      <c r="G205" s="32">
        <v>8</v>
      </c>
      <c r="H205" s="32">
        <v>10</v>
      </c>
      <c r="I205" s="43">
        <f>ROUND((F205*0.2+G205*0.2+H205*0.6),0)</f>
        <v>9</v>
      </c>
      <c r="J205" s="44" t="str">
        <f>CHOOSE(VALUE(SUBSTITUTE(LEFT(I205,2),",",""))+1,"Không","Một","Hai","Ba","Bốn","Năm","Sáu","Bảy","Tám","Chín","Mười")&amp;IF(ISERR(FIND(",",I205,1)),"","Phẩy năm")</f>
        <v>Chín</v>
      </c>
      <c r="K205" s="60" t="s">
        <v>16</v>
      </c>
      <c r="L205" s="1" t="s">
        <v>33</v>
      </c>
    </row>
    <row r="206" spans="1:12" ht="19.5" customHeight="1">
      <c r="A206" s="42">
        <f>COUNTIF($K$8:K206,K206)</f>
        <v>9</v>
      </c>
      <c r="B206" s="2" t="s">
        <v>135</v>
      </c>
      <c r="C206" s="5" t="s">
        <v>137</v>
      </c>
      <c r="D206" s="7" t="s">
        <v>66</v>
      </c>
      <c r="E206" s="2"/>
      <c r="F206" s="32">
        <v>5</v>
      </c>
      <c r="G206" s="32">
        <v>7</v>
      </c>
      <c r="H206" s="32">
        <v>8</v>
      </c>
      <c r="I206" s="43">
        <f>ROUND((F206*0.2+G206*0.2+H206*0.6),0)</f>
        <v>7</v>
      </c>
      <c r="J206" s="44" t="str">
        <f>CHOOSE(VALUE(SUBSTITUTE(LEFT(I206,2),",",""))+1,"Không","Một","Hai","Ba","Bốn","Năm","Sáu","Bảy","Tám","Chín","Mười")&amp;IF(ISERR(FIND(",",I206,1)),"","Phẩy năm")</f>
        <v>Bảy</v>
      </c>
      <c r="K206" s="60" t="s">
        <v>16</v>
      </c>
      <c r="L206" s="1" t="s">
        <v>33</v>
      </c>
    </row>
    <row r="207" spans="1:12" ht="19.5" customHeight="1">
      <c r="A207" s="42">
        <f>COUNTIF($K$8:K207,K207)</f>
        <v>10</v>
      </c>
      <c r="B207" s="2" t="s">
        <v>312</v>
      </c>
      <c r="C207" s="5" t="s">
        <v>1154</v>
      </c>
      <c r="D207" s="7" t="s">
        <v>699</v>
      </c>
      <c r="E207" s="2" t="s">
        <v>417</v>
      </c>
      <c r="F207" s="32">
        <v>5</v>
      </c>
      <c r="G207" s="32">
        <v>7</v>
      </c>
      <c r="H207" s="32">
        <v>8</v>
      </c>
      <c r="I207" s="43">
        <f>ROUND((F207*0.2+G207*0.2+H207*0.6),0)</f>
        <v>7</v>
      </c>
      <c r="J207" s="44" t="str">
        <f>CHOOSE(VALUE(SUBSTITUTE(LEFT(I207,2),",",""))+1,"Không","Một","Hai","Ba","Bốn","Năm","Sáu","Bảy","Tám","Chín","Mười")&amp;IF(ISERR(FIND(",",I207,1)),"","Phẩy năm")</f>
        <v>Bảy</v>
      </c>
      <c r="K207" s="60" t="s">
        <v>16</v>
      </c>
      <c r="L207" s="1" t="s">
        <v>33</v>
      </c>
    </row>
    <row r="208" spans="1:12" ht="19.5" customHeight="1">
      <c r="A208" s="42">
        <f>COUNTIF($K$8:K208,K208)</f>
        <v>11</v>
      </c>
      <c r="B208" s="2" t="s">
        <v>313</v>
      </c>
      <c r="C208" s="5" t="s">
        <v>1155</v>
      </c>
      <c r="D208" s="7" t="s">
        <v>42</v>
      </c>
      <c r="E208" s="2" t="s">
        <v>417</v>
      </c>
      <c r="F208" s="32">
        <v>1</v>
      </c>
      <c r="G208" s="32">
        <v>9</v>
      </c>
      <c r="H208" s="32">
        <v>8</v>
      </c>
      <c r="I208" s="49">
        <f>ROUND((F208*0.2+G208*0.2+H208*0.6),1)</f>
        <v>6.8</v>
      </c>
      <c r="J208" s="45" t="str">
        <f>IF(I208&lt;4,"F",IF(I208&lt;5.5,"D",IF(I208&lt;7,"C",IF(I208&lt;8.5,"B","A"))))</f>
        <v>C</v>
      </c>
      <c r="K208" s="60" t="s">
        <v>16</v>
      </c>
      <c r="L208" s="1" t="s">
        <v>33</v>
      </c>
    </row>
    <row r="209" spans="1:12" ht="19.5" customHeight="1">
      <c r="A209" s="42">
        <f>COUNTIF($K$8:K209,K209)</f>
        <v>12</v>
      </c>
      <c r="B209" s="2" t="s">
        <v>706</v>
      </c>
      <c r="C209" s="6" t="s">
        <v>707</v>
      </c>
      <c r="D209" s="8" t="s">
        <v>54</v>
      </c>
      <c r="E209" s="2"/>
      <c r="F209" s="32">
        <v>7</v>
      </c>
      <c r="G209" s="32">
        <v>9</v>
      </c>
      <c r="H209" s="32">
        <v>10</v>
      </c>
      <c r="I209" s="43">
        <f>ROUND((F209*0.2+G209*0.2+H209*0.6),0)</f>
        <v>9</v>
      </c>
      <c r="J209" s="44" t="str">
        <f>CHOOSE(VALUE(SUBSTITUTE(LEFT(I209,2),",",""))+1,"Không","Một","Hai","Ba","Bốn","Năm","Sáu","Bảy","Tám","Chín","Mười")&amp;IF(ISERR(FIND(",",I209,1)),"","Phẩy năm")</f>
        <v>Chín</v>
      </c>
      <c r="K209" s="60" t="s">
        <v>16</v>
      </c>
      <c r="L209" s="1" t="s">
        <v>33</v>
      </c>
    </row>
    <row r="210" spans="1:12" ht="19.5" customHeight="1">
      <c r="A210" s="42">
        <f>COUNTIF($K$8:K210,K210)</f>
        <v>13</v>
      </c>
      <c r="B210" s="2" t="s">
        <v>189</v>
      </c>
      <c r="C210" s="5" t="s">
        <v>1056</v>
      </c>
      <c r="D210" s="7" t="s">
        <v>996</v>
      </c>
      <c r="E210" s="2" t="s">
        <v>121</v>
      </c>
      <c r="F210" s="32">
        <v>4</v>
      </c>
      <c r="G210" s="32">
        <v>6</v>
      </c>
      <c r="H210" s="32">
        <v>8</v>
      </c>
      <c r="I210" s="43">
        <f>ROUND((F210*0.2+G210*0.2+H210*0.6),0)</f>
        <v>7</v>
      </c>
      <c r="J210" s="44" t="str">
        <f>CHOOSE(VALUE(SUBSTITUTE(LEFT(I210,2),",",""))+1,"Không","Một","Hai","Ba","Bốn","Năm","Sáu","Bảy","Tám","Chín","Mười")&amp;IF(ISERR(FIND(",",I210,1)),"","Phẩy năm")</f>
        <v>Bảy</v>
      </c>
      <c r="K210" s="60" t="s">
        <v>16</v>
      </c>
      <c r="L210" s="1" t="s">
        <v>33</v>
      </c>
    </row>
    <row r="211" spans="1:12" ht="19.5" customHeight="1">
      <c r="A211" s="42">
        <f>COUNTIF($K$8:K211,K211)</f>
        <v>14</v>
      </c>
      <c r="B211" s="4" t="s">
        <v>675</v>
      </c>
      <c r="C211" s="6" t="s">
        <v>676</v>
      </c>
      <c r="D211" s="8" t="s">
        <v>626</v>
      </c>
      <c r="E211" s="2" t="s">
        <v>417</v>
      </c>
      <c r="F211" s="32">
        <v>7</v>
      </c>
      <c r="G211" s="32">
        <v>6</v>
      </c>
      <c r="H211" s="32">
        <v>7</v>
      </c>
      <c r="I211" s="43">
        <f>ROUND((F211*0.2+G211*0.2+H211*0.6),0)</f>
        <v>7</v>
      </c>
      <c r="J211" s="44" t="str">
        <f>CHOOSE(VALUE(SUBSTITUTE(LEFT(I211,2),",",""))+1,"Không","Một","Hai","Ba","Bốn","Năm","Sáu","Bảy","Tám","Chín","Mười")&amp;IF(ISERR(FIND(",",I211,1)),"","Phẩy năm")</f>
        <v>Bảy</v>
      </c>
      <c r="K211" s="60" t="s">
        <v>16</v>
      </c>
      <c r="L211" s="1" t="s">
        <v>33</v>
      </c>
    </row>
    <row r="212" spans="1:12" ht="19.5" customHeight="1">
      <c r="A212" s="42">
        <f>COUNTIF($K$8:K212,K212)</f>
        <v>15</v>
      </c>
      <c r="B212" s="2" t="s">
        <v>102</v>
      </c>
      <c r="C212" s="5" t="s">
        <v>123</v>
      </c>
      <c r="D212" s="7" t="s">
        <v>121</v>
      </c>
      <c r="E212" s="2" t="s">
        <v>417</v>
      </c>
      <c r="F212" s="32">
        <v>1</v>
      </c>
      <c r="G212" s="32">
        <v>9</v>
      </c>
      <c r="H212" s="32">
        <v>8</v>
      </c>
      <c r="I212" s="43">
        <f>ROUND((F212*0.2+G212*0.2+H212*0.6),0)</f>
        <v>7</v>
      </c>
      <c r="J212" s="44" t="str">
        <f>CHOOSE(VALUE(SUBSTITUTE(LEFT(I212,2),",",""))+1,"Không","Một","Hai","Ba","Bốn","Năm","Sáu","Bảy","Tám","Chín","Mười")&amp;IF(ISERR(FIND(",",I212,1)),"","Phẩy năm")</f>
        <v>Bảy</v>
      </c>
      <c r="K212" s="60" t="s">
        <v>16</v>
      </c>
      <c r="L212" s="1" t="s">
        <v>33</v>
      </c>
    </row>
    <row r="213" spans="1:12" ht="19.5" customHeight="1">
      <c r="A213" s="42">
        <f>COUNTIF($K$8:K213,K213)</f>
        <v>16</v>
      </c>
      <c r="B213" s="2" t="s">
        <v>394</v>
      </c>
      <c r="C213" s="23" t="s">
        <v>395</v>
      </c>
      <c r="D213" s="9" t="s">
        <v>110</v>
      </c>
      <c r="E213" s="2"/>
      <c r="F213" s="32">
        <v>10</v>
      </c>
      <c r="G213" s="32">
        <v>6</v>
      </c>
      <c r="H213" s="32">
        <v>10</v>
      </c>
      <c r="I213" s="43">
        <f>ROUND((F213*0.2+G213*0.2+H213*0.6),0)</f>
        <v>9</v>
      </c>
      <c r="J213" s="44" t="str">
        <f>CHOOSE(VALUE(SUBSTITUTE(LEFT(I213,2),",",""))+1,"Không","Một","Hai","Ba","Bốn","Năm","Sáu","Bảy","Tám","Chín","Mười")&amp;IF(ISERR(FIND(",",I213,1)),"","Phẩy năm")</f>
        <v>Chín</v>
      </c>
      <c r="K213" s="60" t="s">
        <v>16</v>
      </c>
      <c r="L213" s="1" t="s">
        <v>33</v>
      </c>
    </row>
    <row r="214" spans="1:12" ht="19.5" customHeight="1">
      <c r="A214" s="42">
        <f>COUNTIF($K$8:K214,K214)</f>
        <v>17</v>
      </c>
      <c r="B214" s="4" t="s">
        <v>496</v>
      </c>
      <c r="C214" s="6" t="s">
        <v>497</v>
      </c>
      <c r="D214" s="8" t="s">
        <v>110</v>
      </c>
      <c r="E214" s="2"/>
      <c r="F214" s="32">
        <v>7</v>
      </c>
      <c r="G214" s="32">
        <v>7</v>
      </c>
      <c r="H214" s="32">
        <v>7</v>
      </c>
      <c r="I214" s="49">
        <f>ROUND((F214*0.2+G214*0.2+H214*0.6),1)</f>
        <v>7</v>
      </c>
      <c r="J214" s="57" t="str">
        <f>IF(I214&lt;4,"F",IF(I214&lt;5.5,"D",IF(I214&lt;7,"C",IF(I214&lt;8.5,"B","A"))))</f>
        <v>B</v>
      </c>
      <c r="K214" s="60" t="s">
        <v>16</v>
      </c>
      <c r="L214" s="1" t="s">
        <v>33</v>
      </c>
    </row>
    <row r="215" spans="1:12" ht="19.5" customHeight="1">
      <c r="A215" s="42">
        <f>COUNTIF($K$8:K215,K215)</f>
        <v>18</v>
      </c>
      <c r="B215" s="2" t="s">
        <v>561</v>
      </c>
      <c r="C215" s="23" t="s">
        <v>562</v>
      </c>
      <c r="D215" s="9" t="s">
        <v>65</v>
      </c>
      <c r="E215" s="2" t="s">
        <v>417</v>
      </c>
      <c r="F215" s="32">
        <v>10</v>
      </c>
      <c r="G215" s="32">
        <v>8</v>
      </c>
      <c r="H215" s="32">
        <v>7</v>
      </c>
      <c r="I215" s="43">
        <f>ROUND((F215*0.2+G215*0.2+H215*0.6),0)</f>
        <v>8</v>
      </c>
      <c r="J215" s="44" t="str">
        <f>CHOOSE(VALUE(SUBSTITUTE(LEFT(I215,2),",",""))+1,"Không","Một","Hai","Ba","Bốn","Năm","Sáu","Bảy","Tám","Chín","Mười")&amp;IF(ISERR(FIND(",",I215,1)),"","Phẩy năm")</f>
        <v>Tám</v>
      </c>
      <c r="K215" s="60" t="s">
        <v>16</v>
      </c>
      <c r="L215" s="1" t="s">
        <v>33</v>
      </c>
    </row>
    <row r="216" spans="1:12" ht="19.5" customHeight="1">
      <c r="A216" s="42">
        <f>COUNTIF($K$8:K216,K216)</f>
        <v>19</v>
      </c>
      <c r="B216" s="2" t="s">
        <v>1222</v>
      </c>
      <c r="C216" s="5" t="s">
        <v>1235</v>
      </c>
      <c r="D216" s="7" t="s">
        <v>93</v>
      </c>
      <c r="E216" s="2"/>
      <c r="F216" s="32">
        <v>1</v>
      </c>
      <c r="G216" s="32">
        <v>7</v>
      </c>
      <c r="H216" s="32">
        <v>7</v>
      </c>
      <c r="I216" s="43">
        <f>ROUND((F216*0.2+G216*0.2+H216*0.6),0)</f>
        <v>6</v>
      </c>
      <c r="J216" s="44" t="str">
        <f>CHOOSE(VALUE(SUBSTITUTE(LEFT(I216,2),",",""))+1,"Không","Một","Hai","Ba","Bốn","Năm","Sáu","Bảy","Tám","Chín","Mười")&amp;IF(ISERR(FIND(",",I216,1)),"","Phẩy năm")</f>
        <v>Sáu</v>
      </c>
      <c r="K216" s="60" t="s">
        <v>16</v>
      </c>
      <c r="L216" s="1" t="s">
        <v>33</v>
      </c>
    </row>
    <row r="217" spans="1:12" ht="19.5" customHeight="1">
      <c r="A217" s="42">
        <f>COUNTIF($K$8:K217,K217)</f>
        <v>20</v>
      </c>
      <c r="B217" s="2" t="s">
        <v>300</v>
      </c>
      <c r="C217" s="5" t="s">
        <v>123</v>
      </c>
      <c r="D217" s="7" t="s">
        <v>93</v>
      </c>
      <c r="E217" s="2" t="s">
        <v>417</v>
      </c>
      <c r="F217" s="32">
        <v>1</v>
      </c>
      <c r="G217" s="32">
        <v>5</v>
      </c>
      <c r="H217" s="32">
        <v>8</v>
      </c>
      <c r="I217" s="43">
        <f>ROUND((F217*0.2+G217*0.2+H217*0.6),0)</f>
        <v>6</v>
      </c>
      <c r="J217" s="44" t="str">
        <f>CHOOSE(VALUE(SUBSTITUTE(LEFT(I217,2),",",""))+1,"Không","Một","Hai","Ba","Bốn","Năm","Sáu","Bảy","Tám","Chín","Mười")&amp;IF(ISERR(FIND(",",I217,1)),"","Phẩy năm")</f>
        <v>Sáu</v>
      </c>
      <c r="K217" s="60" t="s">
        <v>16</v>
      </c>
      <c r="L217" s="1" t="s">
        <v>33</v>
      </c>
    </row>
    <row r="218" spans="1:12" ht="19.5" customHeight="1">
      <c r="A218" s="42">
        <f>COUNTIF($K$8:K218,K218)</f>
        <v>21</v>
      </c>
      <c r="B218" s="2">
        <v>1210410067</v>
      </c>
      <c r="C218" s="23" t="s">
        <v>443</v>
      </c>
      <c r="D218" s="9" t="s">
        <v>93</v>
      </c>
      <c r="E218" s="2"/>
      <c r="F218" s="32">
        <v>10</v>
      </c>
      <c r="G218" s="32">
        <v>8</v>
      </c>
      <c r="H218" s="32">
        <v>10</v>
      </c>
      <c r="I218" s="43">
        <f>ROUND((F218*0.2+G218*0.2+H218*0.6),0)</f>
        <v>10</v>
      </c>
      <c r="J218" s="58" t="str">
        <f>CHOOSE(VALUE(SUBSTITUTE(LEFT(I218,2),",",""))+1,"Không","Một","Hai","Ba","Bốn","Năm","Sáu","Bảy","Tám","Chín","Mười")&amp;IF(ISERR(FIND(",",I218,1)),"","Phẩy năm")</f>
        <v>Mười</v>
      </c>
      <c r="K218" s="60" t="s">
        <v>16</v>
      </c>
      <c r="L218" s="1" t="s">
        <v>33</v>
      </c>
    </row>
    <row r="219" spans="1:12" ht="19.5" customHeight="1">
      <c r="A219" s="42">
        <f>COUNTIF($K$8:K219,K219)</f>
        <v>22</v>
      </c>
      <c r="B219" s="4" t="s">
        <v>491</v>
      </c>
      <c r="C219" s="6" t="s">
        <v>492</v>
      </c>
      <c r="D219" s="8" t="s">
        <v>460</v>
      </c>
      <c r="E219" s="2"/>
      <c r="F219" s="32">
        <v>1</v>
      </c>
      <c r="G219" s="32">
        <v>6</v>
      </c>
      <c r="H219" s="32">
        <v>8</v>
      </c>
      <c r="I219" s="43">
        <f>ROUND((F219*0.2+G219*0.2+H219*0.6),0)</f>
        <v>6</v>
      </c>
      <c r="J219" s="44" t="str">
        <f>CHOOSE(VALUE(SUBSTITUTE(LEFT(I219,2),",",""))+1,"Không","Một","Hai","Ba","Bốn","Năm","Sáu","Bảy","Tám","Chín","Mười")&amp;IF(ISERR(FIND(",",I219,1)),"","Phẩy năm")</f>
        <v>Sáu</v>
      </c>
      <c r="K219" s="60" t="s">
        <v>16</v>
      </c>
      <c r="L219" s="1" t="s">
        <v>33</v>
      </c>
    </row>
    <row r="220" spans="1:12" ht="19.5" customHeight="1">
      <c r="A220" s="42">
        <f>COUNTIF($K$8:K220,K220)</f>
        <v>23</v>
      </c>
      <c r="B220" s="2" t="s">
        <v>488</v>
      </c>
      <c r="C220" s="23" t="s">
        <v>489</v>
      </c>
      <c r="D220" s="9" t="s">
        <v>490</v>
      </c>
      <c r="E220" s="2"/>
      <c r="F220" s="32">
        <v>10</v>
      </c>
      <c r="G220" s="32">
        <v>6</v>
      </c>
      <c r="H220" s="32">
        <v>7</v>
      </c>
      <c r="I220" s="43">
        <f>ROUND((F220*0.2+G220*0.2+H220*0.6),0)</f>
        <v>7</v>
      </c>
      <c r="J220" s="58" t="str">
        <f>CHOOSE(VALUE(SUBSTITUTE(LEFT(I220,2),",",""))+1,"Không","Một","Hai","Ba","Bốn","Năm","Sáu","Bảy","Tám","Chín","Mười")&amp;IF(ISERR(FIND(",",I220,1)),"","Phẩy năm")</f>
        <v>Bảy</v>
      </c>
      <c r="K220" s="60" t="s">
        <v>16</v>
      </c>
      <c r="L220" s="1" t="s">
        <v>33</v>
      </c>
    </row>
    <row r="221" spans="1:12" ht="19.5" customHeight="1">
      <c r="A221" s="42">
        <f>COUNTIF($K$8:K221,K221)</f>
        <v>24</v>
      </c>
      <c r="B221" s="2" t="s">
        <v>677</v>
      </c>
      <c r="C221" s="23" t="s">
        <v>678</v>
      </c>
      <c r="D221" s="9" t="s">
        <v>490</v>
      </c>
      <c r="E221" s="2"/>
      <c r="F221" s="32">
        <v>1</v>
      </c>
      <c r="G221" s="32">
        <v>4</v>
      </c>
      <c r="H221" s="32">
        <v>8</v>
      </c>
      <c r="I221" s="43">
        <f>ROUND((F221*0.2+G221*0.2+H221*0.6),0)</f>
        <v>6</v>
      </c>
      <c r="J221" s="44" t="str">
        <f>CHOOSE(VALUE(SUBSTITUTE(LEFT(I221,2),",",""))+1,"Không","Một","Hai","Ba","Bốn","Năm","Sáu","Bảy","Tám","Chín","Mười")&amp;IF(ISERR(FIND(",",I221,1)),"","Phẩy năm")</f>
        <v>Sáu</v>
      </c>
      <c r="K221" s="60" t="s">
        <v>16</v>
      </c>
      <c r="L221" s="1" t="s">
        <v>33</v>
      </c>
    </row>
    <row r="222" spans="1:12" ht="19.5" customHeight="1">
      <c r="A222" s="42">
        <f>COUNTIF($K$8:K222,K222)</f>
        <v>25</v>
      </c>
      <c r="B222" s="2" t="s">
        <v>783</v>
      </c>
      <c r="C222" s="23" t="s">
        <v>784</v>
      </c>
      <c r="D222" s="9" t="s">
        <v>785</v>
      </c>
      <c r="E222" s="2"/>
      <c r="F222" s="32">
        <v>3</v>
      </c>
      <c r="G222" s="32">
        <v>7</v>
      </c>
      <c r="H222" s="32">
        <v>9</v>
      </c>
      <c r="I222" s="43">
        <f>ROUND((F222*0.2+G222*0.2+H222*0.6),0)</f>
        <v>7</v>
      </c>
      <c r="J222" s="44" t="str">
        <f>CHOOSE(VALUE(SUBSTITUTE(LEFT(I222,2),",",""))+1,"Không","Một","Hai","Ba","Bốn","Năm","Sáu","Bảy","Tám","Chín","Mười")&amp;IF(ISERR(FIND(",",I222,1)),"","Phẩy năm")</f>
        <v>Bảy</v>
      </c>
      <c r="K222" s="60" t="s">
        <v>16</v>
      </c>
      <c r="L222" s="1" t="s">
        <v>33</v>
      </c>
    </row>
    <row r="223" spans="1:12" ht="19.5" customHeight="1">
      <c r="A223" s="42">
        <f>COUNTIF($K$8:K223,K223)</f>
        <v>26</v>
      </c>
      <c r="B223" s="2" t="s">
        <v>392</v>
      </c>
      <c r="C223" s="23" t="s">
        <v>393</v>
      </c>
      <c r="D223" s="9" t="s">
        <v>57</v>
      </c>
      <c r="E223" s="2"/>
      <c r="F223" s="32">
        <v>10</v>
      </c>
      <c r="G223" s="32">
        <v>10</v>
      </c>
      <c r="H223" s="32">
        <v>10</v>
      </c>
      <c r="I223" s="43">
        <f>ROUND((F223*0.2+G223*0.2+H223*0.6),0)</f>
        <v>10</v>
      </c>
      <c r="J223" s="44" t="str">
        <f>CHOOSE(VALUE(SUBSTITUTE(LEFT(I223,2),",",""))+1,"Không","Một","Hai","Ba","Bốn","Năm","Sáu","Bảy","Tám","Chín","Mười")&amp;IF(ISERR(FIND(",",I223,1)),"","Phẩy năm")</f>
        <v>Mười</v>
      </c>
      <c r="K223" s="60" t="s">
        <v>16</v>
      </c>
      <c r="L223" s="1" t="s">
        <v>33</v>
      </c>
    </row>
    <row r="224" spans="1:12" ht="19.5" customHeight="1">
      <c r="A224" s="42">
        <f>COUNTIF($K$8:K224,K224)</f>
        <v>27</v>
      </c>
      <c r="B224" s="2" t="s">
        <v>168</v>
      </c>
      <c r="C224" s="5" t="s">
        <v>416</v>
      </c>
      <c r="D224" s="7" t="s">
        <v>63</v>
      </c>
      <c r="E224" s="2" t="s">
        <v>417</v>
      </c>
      <c r="F224" s="32">
        <v>5</v>
      </c>
      <c r="G224" s="32">
        <v>9</v>
      </c>
      <c r="H224" s="32">
        <v>9</v>
      </c>
      <c r="I224" s="43">
        <f>ROUND((F224*0.2+G224*0.2+H224*0.6),0)</f>
        <v>8</v>
      </c>
      <c r="J224" s="44" t="str">
        <f>CHOOSE(VALUE(SUBSTITUTE(LEFT(I224,2),",",""))+1,"Không","Một","Hai","Ba","Bốn","Năm","Sáu","Bảy","Tám","Chín","Mười")&amp;IF(ISERR(FIND(",",I224,1)),"","Phẩy năm")</f>
        <v>Tám</v>
      </c>
      <c r="K224" s="60" t="s">
        <v>16</v>
      </c>
      <c r="L224" s="1" t="s">
        <v>33</v>
      </c>
    </row>
    <row r="225" spans="1:12" ht="19.5" customHeight="1">
      <c r="A225" s="42">
        <f>COUNTIF($K$8:K225,K225)</f>
        <v>28</v>
      </c>
      <c r="B225" s="2" t="s">
        <v>493</v>
      </c>
      <c r="C225" s="23" t="s">
        <v>494</v>
      </c>
      <c r="D225" s="9" t="s">
        <v>495</v>
      </c>
      <c r="E225" s="2"/>
      <c r="F225" s="32">
        <v>1</v>
      </c>
      <c r="G225" s="32">
        <v>7</v>
      </c>
      <c r="H225" s="32">
        <v>8</v>
      </c>
      <c r="I225" s="43">
        <f>ROUND((F225*0.2+G225*0.2+H225*0.6),0)</f>
        <v>6</v>
      </c>
      <c r="J225" s="44" t="str">
        <f>CHOOSE(VALUE(SUBSTITUTE(LEFT(I225,2),",",""))+1,"Không","Một","Hai","Ba","Bốn","Năm","Sáu","Bảy","Tám","Chín","Mười")&amp;IF(ISERR(FIND(",",I225,1)),"","Phẩy năm")</f>
        <v>Sáu</v>
      </c>
      <c r="K225" s="60" t="s">
        <v>16</v>
      </c>
      <c r="L225" s="1" t="s">
        <v>33</v>
      </c>
    </row>
    <row r="226" spans="1:12" ht="19.5" customHeight="1">
      <c r="A226" s="42">
        <f>COUNTIF($K$8:K226,K226)</f>
        <v>29</v>
      </c>
      <c r="B226" s="2" t="s">
        <v>396</v>
      </c>
      <c r="C226" s="23" t="s">
        <v>397</v>
      </c>
      <c r="D226" s="9" t="s">
        <v>60</v>
      </c>
      <c r="E226" s="2"/>
      <c r="F226" s="32">
        <v>3</v>
      </c>
      <c r="G226" s="32">
        <v>10</v>
      </c>
      <c r="H226" s="32">
        <v>9</v>
      </c>
      <c r="I226" s="43">
        <f>ROUND((F226*0.2+G226*0.2+H226*0.6),0)</f>
        <v>8</v>
      </c>
      <c r="J226" s="44" t="str">
        <f>CHOOSE(VALUE(SUBSTITUTE(LEFT(I226,2),",",""))+1,"Không","Một","Hai","Ba","Bốn","Năm","Sáu","Bảy","Tám","Chín","Mười")&amp;IF(ISERR(FIND(",",I226,1)),"","Phẩy năm")</f>
        <v>Tám</v>
      </c>
      <c r="K226" s="60" t="s">
        <v>16</v>
      </c>
      <c r="L226" s="1" t="s">
        <v>33</v>
      </c>
    </row>
    <row r="227" spans="1:12" ht="19.5" customHeight="1">
      <c r="A227" s="42">
        <f>COUNTIF($K$8:K227,K227)</f>
        <v>30</v>
      </c>
      <c r="B227" s="2" t="s">
        <v>1258</v>
      </c>
      <c r="C227" s="5" t="s">
        <v>1256</v>
      </c>
      <c r="D227" s="7" t="s">
        <v>589</v>
      </c>
      <c r="E227" s="2"/>
      <c r="F227" s="32">
        <v>1</v>
      </c>
      <c r="G227" s="32">
        <v>3</v>
      </c>
      <c r="H227" s="32">
        <v>8</v>
      </c>
      <c r="I227" s="49">
        <f>ROUND((F227*0.2+G227*0.2+H227*0.6),1)</f>
        <v>5.6</v>
      </c>
      <c r="J227" s="57" t="str">
        <f>IF(I227&lt;4,"F",IF(I227&lt;5.5,"D",IF(I227&lt;7,"C",IF(I227&lt;8.5,"B","A"))))</f>
        <v>C</v>
      </c>
      <c r="K227" s="60" t="s">
        <v>16</v>
      </c>
      <c r="L227" s="1" t="s">
        <v>33</v>
      </c>
    </row>
    <row r="228" spans="1:12" ht="19.5" customHeight="1">
      <c r="A228" s="42">
        <f>COUNTIF($K$8:K228,K228)</f>
        <v>31</v>
      </c>
      <c r="B228" s="4" t="s">
        <v>520</v>
      </c>
      <c r="C228" s="6" t="s">
        <v>521</v>
      </c>
      <c r="D228" s="8" t="s">
        <v>522</v>
      </c>
      <c r="E228" s="2"/>
      <c r="F228" s="32">
        <v>7</v>
      </c>
      <c r="G228" s="32">
        <v>9</v>
      </c>
      <c r="H228" s="32">
        <v>10</v>
      </c>
      <c r="I228" s="43">
        <f>ROUND((F228*0.2+G228*0.2+H228*0.6),0)</f>
        <v>9</v>
      </c>
      <c r="J228" s="44" t="str">
        <f>CHOOSE(VALUE(SUBSTITUTE(LEFT(I228,2),",",""))+1,"Không","Một","Hai","Ba","Bốn","Năm","Sáu","Bảy","Tám","Chín","Mười")&amp;IF(ISERR(FIND(",",I228,1)),"","Phẩy năm")</f>
        <v>Chín</v>
      </c>
      <c r="K228" s="60" t="s">
        <v>16</v>
      </c>
      <c r="L228" s="1" t="s">
        <v>33</v>
      </c>
    </row>
    <row r="229" spans="1:12" ht="19.5" customHeight="1">
      <c r="A229" s="42">
        <f>COUNTIF($K$8:K229,K229)</f>
        <v>32</v>
      </c>
      <c r="B229" s="2" t="s">
        <v>610</v>
      </c>
      <c r="C229" s="23" t="s">
        <v>611</v>
      </c>
      <c r="D229" s="9" t="s">
        <v>376</v>
      </c>
      <c r="E229" s="2"/>
      <c r="F229" s="32">
        <v>1</v>
      </c>
      <c r="G229" s="32">
        <v>9</v>
      </c>
      <c r="H229" s="32">
        <v>7</v>
      </c>
      <c r="I229" s="43">
        <f>ROUND((F229*0.2+G229*0.2+H229*0.6),0)</f>
        <v>6</v>
      </c>
      <c r="J229" s="44" t="str">
        <f>CHOOSE(VALUE(SUBSTITUTE(LEFT(I229,2),",",""))+1,"Không","Một","Hai","Ba","Bốn","Năm","Sáu","Bảy","Tám","Chín","Mười")&amp;IF(ISERR(FIND(",",I229,1)),"","Phẩy năm")</f>
        <v>Sáu</v>
      </c>
      <c r="K229" s="60" t="s">
        <v>16</v>
      </c>
      <c r="L229" s="1" t="s">
        <v>33</v>
      </c>
    </row>
    <row r="230" spans="1:12" ht="19.5" customHeight="1">
      <c r="A230" s="42">
        <f>COUNTIF($K$8:K230,K230)</f>
        <v>33</v>
      </c>
      <c r="B230" s="2" t="s">
        <v>857</v>
      </c>
      <c r="C230" s="23" t="s">
        <v>858</v>
      </c>
      <c r="D230" s="9" t="s">
        <v>376</v>
      </c>
      <c r="E230" s="2"/>
      <c r="F230" s="32">
        <v>1</v>
      </c>
      <c r="G230" s="32">
        <v>9</v>
      </c>
      <c r="H230" s="32">
        <v>9</v>
      </c>
      <c r="I230" s="43">
        <f>ROUND((F230*0.2+G230*0.2+H230*0.6),0)</f>
        <v>7</v>
      </c>
      <c r="J230" s="44" t="str">
        <f>CHOOSE(VALUE(SUBSTITUTE(LEFT(I230,2),",",""))+1,"Không","Một","Hai","Ba","Bốn","Năm","Sáu","Bảy","Tám","Chín","Mười")&amp;IF(ISERR(FIND(",",I230,1)),"","Phẩy năm")</f>
        <v>Bảy</v>
      </c>
      <c r="K230" s="60" t="s">
        <v>16</v>
      </c>
      <c r="L230" s="1" t="s">
        <v>33</v>
      </c>
    </row>
    <row r="231" spans="1:12" ht="19.5" customHeight="1">
      <c r="A231" s="42">
        <f>COUNTIF($K$8:K231,K231)</f>
        <v>34</v>
      </c>
      <c r="B231" s="2" t="s">
        <v>185</v>
      </c>
      <c r="C231" s="5" t="s">
        <v>1051</v>
      </c>
      <c r="D231" s="7" t="s">
        <v>376</v>
      </c>
      <c r="E231" s="2" t="s">
        <v>417</v>
      </c>
      <c r="F231" s="32">
        <v>2</v>
      </c>
      <c r="G231" s="32">
        <v>10</v>
      </c>
      <c r="H231" s="32">
        <v>9</v>
      </c>
      <c r="I231" s="43">
        <f>ROUND((F231*0.2+G231*0.2+H231*0.6),0)</f>
        <v>8</v>
      </c>
      <c r="J231" s="58" t="str">
        <f>CHOOSE(VALUE(SUBSTITUTE(LEFT(I231,2),",",""))+1,"Không","Một","Hai","Ba","Bốn","Năm","Sáu","Bảy","Tám","Chín","Mười")&amp;IF(ISERR(FIND(",",I231,1)),"","Phẩy năm")</f>
        <v>Tám</v>
      </c>
      <c r="K231" s="60" t="s">
        <v>16</v>
      </c>
      <c r="L231" s="1" t="s">
        <v>33</v>
      </c>
    </row>
    <row r="232" spans="1:12" ht="19.5" customHeight="1">
      <c r="A232" s="42">
        <f>COUNTIF($K$8:K232,K232)</f>
        <v>35</v>
      </c>
      <c r="B232" s="2" t="s">
        <v>254</v>
      </c>
      <c r="C232" s="5" t="s">
        <v>416</v>
      </c>
      <c r="D232" s="7" t="s">
        <v>376</v>
      </c>
      <c r="E232" s="2" t="s">
        <v>417</v>
      </c>
      <c r="F232" s="32">
        <v>2</v>
      </c>
      <c r="G232" s="32">
        <v>7</v>
      </c>
      <c r="H232" s="32">
        <v>9</v>
      </c>
      <c r="I232" s="49">
        <f>ROUND((F232*0.2+G232*0.2+H232*0.6),1)</f>
        <v>7.2</v>
      </c>
      <c r="J232" s="57" t="str">
        <f>IF(I232&lt;4,"F",IF(I232&lt;5.5,"D",IF(I232&lt;7,"C",IF(I232&lt;8.5,"B","A"))))</f>
        <v>B</v>
      </c>
      <c r="K232" s="60" t="s">
        <v>16</v>
      </c>
      <c r="L232" s="1" t="s">
        <v>33</v>
      </c>
    </row>
    <row r="233" spans="1:12" ht="19.5" customHeight="1">
      <c r="A233" s="42">
        <f>COUNTIF($K$8:K233,K233)</f>
        <v>36</v>
      </c>
      <c r="B233" s="2" t="s">
        <v>1293</v>
      </c>
      <c r="C233" s="23" t="s">
        <v>524</v>
      </c>
      <c r="D233" s="7" t="s">
        <v>376</v>
      </c>
      <c r="E233" s="2" t="s">
        <v>417</v>
      </c>
      <c r="F233" s="32">
        <v>1</v>
      </c>
      <c r="G233" s="32">
        <v>9</v>
      </c>
      <c r="H233" s="32">
        <v>8</v>
      </c>
      <c r="I233" s="43">
        <f>ROUND((F233*0.2+G233*0.2+H233*0.6),0)</f>
        <v>7</v>
      </c>
      <c r="J233" s="58" t="str">
        <f>CHOOSE(VALUE(SUBSTITUTE(LEFT(I233,2),",",""))+1,"Không","Một","Hai","Ba","Bốn","Năm","Sáu","Bảy","Tám","Chín","Mười")&amp;IF(ISERR(FIND(",",I233,1)),"","Phẩy năm")</f>
        <v>Bảy</v>
      </c>
      <c r="K233" s="60" t="s">
        <v>16</v>
      </c>
      <c r="L233" s="1" t="s">
        <v>33</v>
      </c>
    </row>
    <row r="234" spans="1:12" ht="19.5" customHeight="1">
      <c r="A234" s="42">
        <f>COUNTIF($K$8:K234,K234)</f>
        <v>37</v>
      </c>
      <c r="B234" s="2" t="s">
        <v>829</v>
      </c>
      <c r="C234" s="23" t="s">
        <v>830</v>
      </c>
      <c r="D234" s="9" t="s">
        <v>56</v>
      </c>
      <c r="E234" s="2" t="s">
        <v>417</v>
      </c>
      <c r="F234" s="32">
        <v>10</v>
      </c>
      <c r="G234" s="32">
        <v>6</v>
      </c>
      <c r="H234" s="32">
        <v>8</v>
      </c>
      <c r="I234" s="49">
        <f>ROUND((F234*0.2+G234*0.2+H234*0.6),1)</f>
        <v>8</v>
      </c>
      <c r="J234" s="57" t="str">
        <f>IF(I234&lt;4,"F",IF(I234&lt;5.5,"D",IF(I234&lt;7,"C",IF(I234&lt;8.5,"B","A"))))</f>
        <v>B</v>
      </c>
      <c r="K234" s="60" t="s">
        <v>16</v>
      </c>
      <c r="L234" s="1" t="s">
        <v>33</v>
      </c>
    </row>
    <row r="235" spans="1:12" ht="19.5" customHeight="1">
      <c r="A235" s="42">
        <f>COUNTIF($K$8:K235,K235)</f>
        <v>38</v>
      </c>
      <c r="B235" s="2" t="s">
        <v>925</v>
      </c>
      <c r="C235" s="23" t="s">
        <v>223</v>
      </c>
      <c r="D235" s="9" t="s">
        <v>104</v>
      </c>
      <c r="E235" s="2" t="s">
        <v>417</v>
      </c>
      <c r="F235" s="32">
        <v>1</v>
      </c>
      <c r="G235" s="32">
        <v>8</v>
      </c>
      <c r="H235" s="32">
        <v>10</v>
      </c>
      <c r="I235" s="43">
        <f>ROUND((F235*0.2+G235*0.2+H235*0.6),0)</f>
        <v>8</v>
      </c>
      <c r="J235" s="44" t="str">
        <f>CHOOSE(VALUE(SUBSTITUTE(LEFT(I235,2),",",""))+1,"Không","Một","Hai","Ba","Bốn","Năm","Sáu","Bảy","Tám","Chín","Mười")&amp;IF(ISERR(FIND(",",I235,1)),"","Phẩy năm")</f>
        <v>Tám</v>
      </c>
      <c r="K235" s="60" t="s">
        <v>16</v>
      </c>
      <c r="L235" s="1" t="s">
        <v>33</v>
      </c>
    </row>
    <row r="236" spans="1:12" ht="19.5" customHeight="1">
      <c r="A236" s="42">
        <f>COUNTIF($K$8:K236,K236)</f>
        <v>39</v>
      </c>
      <c r="B236" s="2" t="s">
        <v>728</v>
      </c>
      <c r="C236" s="23" t="s">
        <v>620</v>
      </c>
      <c r="D236" s="9" t="s">
        <v>354</v>
      </c>
      <c r="E236" s="2" t="s">
        <v>121</v>
      </c>
      <c r="F236" s="32">
        <v>1</v>
      </c>
      <c r="G236" s="32">
        <v>6</v>
      </c>
      <c r="H236" s="32">
        <v>6</v>
      </c>
      <c r="I236" s="43">
        <f>ROUND((F236*0.2+G236*0.2+H236*0.6),0)</f>
        <v>5</v>
      </c>
      <c r="J236" s="44" t="str">
        <f>CHOOSE(VALUE(SUBSTITUTE(LEFT(I236,2),",",""))+1,"Không","Một","Hai","Ba","Bốn","Năm","Sáu","Bảy","Tám","Chín","Mười")&amp;IF(ISERR(FIND(",",I236,1)),"","Phẩy năm")</f>
        <v>Năm</v>
      </c>
      <c r="K236" s="60" t="s">
        <v>16</v>
      </c>
      <c r="L236" s="1" t="s">
        <v>33</v>
      </c>
    </row>
    <row r="237" spans="1:12" ht="19.5" customHeight="1">
      <c r="A237" s="42">
        <f>COUNTIF($K$8:K237,K237)</f>
        <v>40</v>
      </c>
      <c r="B237" s="2" t="s">
        <v>1178</v>
      </c>
      <c r="C237" s="5" t="s">
        <v>1179</v>
      </c>
      <c r="D237" s="7" t="s">
        <v>50</v>
      </c>
      <c r="E237" s="2"/>
      <c r="F237" s="32">
        <v>8</v>
      </c>
      <c r="G237" s="32">
        <v>9</v>
      </c>
      <c r="H237" s="32">
        <v>9</v>
      </c>
      <c r="I237" s="43">
        <f>ROUND((F237*0.2+G237*0.2+H237*0.6),0)</f>
        <v>9</v>
      </c>
      <c r="J237" s="58" t="str">
        <f>CHOOSE(VALUE(SUBSTITUTE(LEFT(I237,2),",",""))+1,"Không","Một","Hai","Ba","Bốn","Năm","Sáu","Bảy","Tám","Chín","Mười")&amp;IF(ISERR(FIND(",",I237,1)),"","Phẩy năm")</f>
        <v>Chín</v>
      </c>
      <c r="K237" s="60" t="s">
        <v>16</v>
      </c>
      <c r="L237" s="1" t="s">
        <v>33</v>
      </c>
    </row>
    <row r="238" spans="1:12" ht="19.5" customHeight="1">
      <c r="A238" s="42">
        <f>COUNTIF($K$8:K238,K238)</f>
        <v>41</v>
      </c>
      <c r="B238" s="2" t="s">
        <v>420</v>
      </c>
      <c r="C238" s="23" t="s">
        <v>421</v>
      </c>
      <c r="D238" s="9" t="s">
        <v>44</v>
      </c>
      <c r="E238" s="2" t="s">
        <v>417</v>
      </c>
      <c r="F238" s="32">
        <v>4</v>
      </c>
      <c r="G238" s="32">
        <v>7</v>
      </c>
      <c r="H238" s="32">
        <v>8</v>
      </c>
      <c r="I238" s="49">
        <f>ROUND((F238*0.2+G238*0.2+H238*0.6),1)</f>
        <v>7</v>
      </c>
      <c r="J238" s="45" t="str">
        <f>IF(I238&lt;4,"F",IF(I238&lt;5.5,"D",IF(I238&lt;7,"C",IF(I238&lt;8.5,"B","A"))))</f>
        <v>B</v>
      </c>
      <c r="K238" s="60" t="s">
        <v>16</v>
      </c>
      <c r="L238" s="1" t="s">
        <v>33</v>
      </c>
    </row>
    <row r="239" spans="1:12" ht="19.5" customHeight="1">
      <c r="A239" s="42">
        <f>COUNTIF($K$8:K239,K239)</f>
        <v>42</v>
      </c>
      <c r="B239" s="2" t="s">
        <v>705</v>
      </c>
      <c r="C239" s="6" t="s">
        <v>492</v>
      </c>
      <c r="D239" s="8" t="s">
        <v>103</v>
      </c>
      <c r="E239" s="2"/>
      <c r="F239" s="32">
        <v>8</v>
      </c>
      <c r="G239" s="32">
        <v>9</v>
      </c>
      <c r="H239" s="32">
        <v>9</v>
      </c>
      <c r="I239" s="43">
        <f>ROUND((F239*0.2+G239*0.2+H239*0.6),0)</f>
        <v>9</v>
      </c>
      <c r="J239" s="44" t="str">
        <f>CHOOSE(VALUE(SUBSTITUTE(LEFT(I239,2),",",""))+1,"Không","Một","Hai","Ba","Bốn","Năm","Sáu","Bảy","Tám","Chín","Mười")&amp;IF(ISERR(FIND(",",I239,1)),"","Phẩy năm")</f>
        <v>Chín</v>
      </c>
      <c r="K239" s="60" t="s">
        <v>16</v>
      </c>
      <c r="L239" s="1" t="s">
        <v>33</v>
      </c>
    </row>
    <row r="240" spans="1:12" ht="19.5" customHeight="1">
      <c r="A240" s="42">
        <f>COUNTIF($K$8:K240,K240)</f>
        <v>43</v>
      </c>
      <c r="B240" s="2" t="s">
        <v>249</v>
      </c>
      <c r="C240" s="5" t="s">
        <v>1102</v>
      </c>
      <c r="D240" s="7" t="s">
        <v>1004</v>
      </c>
      <c r="E240" s="2"/>
      <c r="F240" s="32">
        <v>2</v>
      </c>
      <c r="G240" s="32">
        <v>6</v>
      </c>
      <c r="H240" s="32">
        <v>7</v>
      </c>
      <c r="I240" s="43">
        <f>ROUND((F240*0.2+G240*0.2+H240*0.6),0)</f>
        <v>6</v>
      </c>
      <c r="J240" s="44" t="str">
        <f>CHOOSE(VALUE(SUBSTITUTE(LEFT(I240,2),",",""))+1,"Không","Một","Hai","Ba","Bốn","Năm","Sáu","Bảy","Tám","Chín","Mười")&amp;IF(ISERR(FIND(",",I240,1)),"","Phẩy năm")</f>
        <v>Sáu</v>
      </c>
      <c r="K240" s="60" t="s">
        <v>16</v>
      </c>
      <c r="L240" s="1" t="s">
        <v>33</v>
      </c>
    </row>
    <row r="241" spans="1:12" ht="19.5" customHeight="1">
      <c r="A241" s="42">
        <f>COUNTIF($K$8:K241,K241)</f>
        <v>44</v>
      </c>
      <c r="B241" s="4" t="s">
        <v>922</v>
      </c>
      <c r="C241" s="6" t="s">
        <v>923</v>
      </c>
      <c r="D241" s="8" t="s">
        <v>924</v>
      </c>
      <c r="E241" s="2"/>
      <c r="F241" s="32">
        <v>7</v>
      </c>
      <c r="G241" s="32">
        <v>8</v>
      </c>
      <c r="H241" s="32">
        <v>8</v>
      </c>
      <c r="I241" s="43">
        <f>ROUND((F241*0.2+G241*0.2+H241*0.6),0)</f>
        <v>8</v>
      </c>
      <c r="J241" s="44" t="str">
        <f>CHOOSE(VALUE(SUBSTITUTE(LEFT(I241,2),",",""))+1,"Không","Một","Hai","Ba","Bốn","Năm","Sáu","Bảy","Tám","Chín","Mười")&amp;IF(ISERR(FIND(",",I241,1)),"","Phẩy năm")</f>
        <v>Tám</v>
      </c>
      <c r="K241" s="60" t="s">
        <v>16</v>
      </c>
      <c r="L241" s="1" t="s">
        <v>33</v>
      </c>
    </row>
    <row r="242" spans="1:12" ht="19.5" customHeight="1">
      <c r="A242" s="42">
        <f>COUNTIF($K$8:K242,K242)</f>
        <v>1</v>
      </c>
      <c r="B242" s="2" t="s">
        <v>238</v>
      </c>
      <c r="C242" s="5" t="s">
        <v>1096</v>
      </c>
      <c r="D242" s="7" t="s">
        <v>112</v>
      </c>
      <c r="E242" s="2" t="s">
        <v>417</v>
      </c>
      <c r="F242" s="32">
        <v>8</v>
      </c>
      <c r="G242" s="32">
        <v>8</v>
      </c>
      <c r="H242" s="32">
        <v>6</v>
      </c>
      <c r="I242" s="49">
        <f>ROUND((F242*0.2+G242*0.2+H242*0.6),1)</f>
        <v>6.8</v>
      </c>
      <c r="J242" s="57" t="str">
        <f>IF(I242&lt;4,"F",IF(I242&lt;5.5,"D",IF(I242&lt;7,"C",IF(I242&lt;8.5,"B","A"))))</f>
        <v>C</v>
      </c>
      <c r="K242" s="60" t="s">
        <v>17</v>
      </c>
      <c r="L242" s="2" t="s">
        <v>80</v>
      </c>
    </row>
    <row r="243" spans="1:12" ht="19.5" customHeight="1">
      <c r="A243" s="42">
        <f>COUNTIF($K$8:K243,K243)</f>
        <v>2</v>
      </c>
      <c r="B243" s="2" t="s">
        <v>165</v>
      </c>
      <c r="C243" s="5" t="s">
        <v>130</v>
      </c>
      <c r="D243" s="7" t="s">
        <v>112</v>
      </c>
      <c r="E243" s="2"/>
      <c r="F243" s="32">
        <v>9</v>
      </c>
      <c r="G243" s="32">
        <v>9</v>
      </c>
      <c r="H243" s="32">
        <v>9</v>
      </c>
      <c r="I243" s="49">
        <f>ROUND((F243*0.2+G243*0.2+H243*0.6),1)</f>
        <v>9</v>
      </c>
      <c r="J243" s="45" t="str">
        <f>IF(I243&lt;4,"F",IF(I243&lt;5.5,"D",IF(I243&lt;7,"C",IF(I243&lt;8.5,"B","A"))))</f>
        <v>A</v>
      </c>
      <c r="K243" s="60" t="s">
        <v>17</v>
      </c>
      <c r="L243" s="2" t="s">
        <v>80</v>
      </c>
    </row>
    <row r="244" spans="1:12" ht="19.5" customHeight="1">
      <c r="A244" s="42">
        <f>COUNTIF($K$8:K244,K244)</f>
        <v>3</v>
      </c>
      <c r="B244" s="2" t="s">
        <v>604</v>
      </c>
      <c r="C244" s="23" t="s">
        <v>605</v>
      </c>
      <c r="D244" s="9" t="s">
        <v>53</v>
      </c>
      <c r="E244" s="2"/>
      <c r="F244" s="32">
        <v>10</v>
      </c>
      <c r="G244" s="32">
        <v>6</v>
      </c>
      <c r="H244" s="32">
        <v>6</v>
      </c>
      <c r="I244" s="49">
        <f>ROUND((F244*0.2+G244*0.2+H244*0.6),1)</f>
        <v>6.8</v>
      </c>
      <c r="J244" s="57" t="str">
        <f>IF(I244&lt;4,"F",IF(I244&lt;5.5,"D",IF(I244&lt;7,"C",IF(I244&lt;8.5,"B","A"))))</f>
        <v>C</v>
      </c>
      <c r="K244" s="60" t="s">
        <v>17</v>
      </c>
      <c r="L244" s="2" t="s">
        <v>80</v>
      </c>
    </row>
    <row r="245" spans="1:12" ht="19.5" customHeight="1">
      <c r="A245" s="42">
        <f>COUNTIF($K$8:K245,K245)</f>
        <v>4</v>
      </c>
      <c r="B245" s="4" t="s">
        <v>710</v>
      </c>
      <c r="C245" s="6" t="s">
        <v>711</v>
      </c>
      <c r="D245" s="8" t="s">
        <v>712</v>
      </c>
      <c r="E245" s="2"/>
      <c r="F245" s="32">
        <v>10</v>
      </c>
      <c r="G245" s="32">
        <v>7</v>
      </c>
      <c r="H245" s="32">
        <v>6</v>
      </c>
      <c r="I245" s="49">
        <f>ROUND((F245*0.2+G245*0.2+H245*0.6),1)</f>
        <v>7</v>
      </c>
      <c r="J245" s="57" t="str">
        <f>IF(I245&lt;4,"F",IF(I245&lt;5.5,"D",IF(I245&lt;7,"C",IF(I245&lt;8.5,"B","A"))))</f>
        <v>B</v>
      </c>
      <c r="K245" s="60" t="s">
        <v>17</v>
      </c>
      <c r="L245" s="2" t="s">
        <v>80</v>
      </c>
    </row>
    <row r="246" spans="1:12" ht="19.5" customHeight="1">
      <c r="A246" s="42">
        <f>COUNTIF($K$8:K246,K246)</f>
        <v>5</v>
      </c>
      <c r="B246" s="2" t="s">
        <v>99</v>
      </c>
      <c r="C246" s="23" t="s">
        <v>854</v>
      </c>
      <c r="D246" s="9" t="s">
        <v>114</v>
      </c>
      <c r="E246" s="2"/>
      <c r="F246" s="32">
        <v>6</v>
      </c>
      <c r="G246" s="32">
        <v>6</v>
      </c>
      <c r="H246" s="32">
        <v>6</v>
      </c>
      <c r="I246" s="43">
        <f>ROUND((F246*0.2+G246*0.2+H246*0.6),0)</f>
        <v>6</v>
      </c>
      <c r="J246" s="44" t="str">
        <f>CHOOSE(VALUE(SUBSTITUTE(LEFT(I246,2),",",""))+1,"Không","Một","Hai","Ba","Bốn","Năm","Sáu","Bảy","Tám","Chín","Mười")&amp;IF(ISERR(FIND(",",I246,1)),"","Phẩy năm")</f>
        <v>Sáu</v>
      </c>
      <c r="K246" s="60" t="s">
        <v>17</v>
      </c>
      <c r="L246" s="2" t="s">
        <v>80</v>
      </c>
    </row>
    <row r="247" spans="1:12" ht="19.5" customHeight="1">
      <c r="A247" s="42">
        <f>COUNTIF($K$8:K247,K247)</f>
        <v>6</v>
      </c>
      <c r="B247" s="4" t="s">
        <v>1276</v>
      </c>
      <c r="C247" s="6" t="s">
        <v>936</v>
      </c>
      <c r="D247" s="8" t="s">
        <v>114</v>
      </c>
      <c r="E247" s="2"/>
      <c r="F247" s="32">
        <v>7</v>
      </c>
      <c r="G247" s="32">
        <v>7</v>
      </c>
      <c r="H247" s="32">
        <v>7</v>
      </c>
      <c r="I247" s="49">
        <f>ROUND((F247*0.2+G247*0.2+H247*0.6),1)</f>
        <v>7</v>
      </c>
      <c r="J247" s="57" t="str">
        <f>IF(I247&lt;4,"F",IF(I247&lt;5.5,"D",IF(I247&lt;7,"C",IF(I247&lt;8.5,"B","A"))))</f>
        <v>B</v>
      </c>
      <c r="K247" s="60" t="s">
        <v>17</v>
      </c>
      <c r="L247" s="2" t="s">
        <v>80</v>
      </c>
    </row>
    <row r="248" spans="1:12" ht="19.5" customHeight="1">
      <c r="A248" s="42">
        <f>COUNTIF($K$8:K248,K248)</f>
        <v>7</v>
      </c>
      <c r="B248" s="2" t="s">
        <v>976</v>
      </c>
      <c r="C248" s="23" t="s">
        <v>977</v>
      </c>
      <c r="D248" s="9" t="s">
        <v>114</v>
      </c>
      <c r="E248" s="2"/>
      <c r="F248" s="32">
        <v>9</v>
      </c>
      <c r="G248" s="32">
        <v>6</v>
      </c>
      <c r="H248" s="32">
        <v>6</v>
      </c>
      <c r="I248" s="49">
        <f>ROUND((F248*0.2+G248*0.2+H248*0.6),1)</f>
        <v>6.6</v>
      </c>
      <c r="J248" s="57" t="str">
        <f>IF(I248&lt;4,"F",IF(I248&lt;5.5,"D",IF(I248&lt;7,"C",IF(I248&lt;8.5,"B","A"))))</f>
        <v>C</v>
      </c>
      <c r="K248" s="60" t="s">
        <v>17</v>
      </c>
      <c r="L248" s="2" t="s">
        <v>80</v>
      </c>
    </row>
    <row r="249" spans="1:12" ht="19.5" customHeight="1">
      <c r="A249" s="42">
        <f>COUNTIF($K$8:K249,K249)</f>
        <v>8</v>
      </c>
      <c r="B249" s="2" t="s">
        <v>240</v>
      </c>
      <c r="C249" s="5" t="s">
        <v>1097</v>
      </c>
      <c r="D249" s="7" t="s">
        <v>108</v>
      </c>
      <c r="E249" s="2"/>
      <c r="F249" s="32">
        <v>6</v>
      </c>
      <c r="G249" s="32">
        <v>6</v>
      </c>
      <c r="H249" s="32">
        <v>6</v>
      </c>
      <c r="I249" s="49">
        <f>ROUND((F249*0.2+G249*0.2+H249*0.6),1)</f>
        <v>6</v>
      </c>
      <c r="J249" s="45" t="str">
        <f>IF(I249&lt;4,"F",IF(I249&lt;5.5,"D",IF(I249&lt;7,"C",IF(I249&lt;8.5,"B","A"))))</f>
        <v>C</v>
      </c>
      <c r="K249" s="60" t="s">
        <v>17</v>
      </c>
      <c r="L249" s="2" t="s">
        <v>80</v>
      </c>
    </row>
    <row r="250" spans="1:12" ht="19.5" customHeight="1">
      <c r="A250" s="42">
        <f>COUNTIF($K$8:K250,K250)</f>
        <v>9</v>
      </c>
      <c r="B250" s="2" t="s">
        <v>890</v>
      </c>
      <c r="C250" s="23" t="s">
        <v>1281</v>
      </c>
      <c r="D250" s="9" t="s">
        <v>551</v>
      </c>
      <c r="E250" s="2"/>
      <c r="F250" s="32">
        <v>9</v>
      </c>
      <c r="G250" s="32">
        <v>9</v>
      </c>
      <c r="H250" s="32">
        <v>7</v>
      </c>
      <c r="I250" s="49">
        <f>ROUND((F250*0.2+G250*0.2+H250*0.6),1)</f>
        <v>7.8</v>
      </c>
      <c r="J250" s="57" t="str">
        <f>IF(I250&lt;4,"F",IF(I250&lt;5.5,"D",IF(I250&lt;7,"C",IF(I250&lt;8.5,"B","A"))))</f>
        <v>B</v>
      </c>
      <c r="K250" s="60" t="s">
        <v>17</v>
      </c>
      <c r="L250" s="2" t="s">
        <v>80</v>
      </c>
    </row>
    <row r="251" spans="1:12" ht="19.5" customHeight="1">
      <c r="A251" s="42">
        <f>COUNTIF($K$8:K251,K251)</f>
        <v>10</v>
      </c>
      <c r="B251" s="2">
        <v>1230110093</v>
      </c>
      <c r="C251" s="5" t="s">
        <v>1251</v>
      </c>
      <c r="D251" s="7" t="s">
        <v>55</v>
      </c>
      <c r="E251" s="2"/>
      <c r="F251" s="32">
        <v>8</v>
      </c>
      <c r="G251" s="32">
        <v>8</v>
      </c>
      <c r="H251" s="32">
        <v>6</v>
      </c>
      <c r="I251" s="43">
        <f>ROUND((F251*0.2+G251*0.2+H251*0.6),0)</f>
        <v>7</v>
      </c>
      <c r="J251" s="44" t="str">
        <f>CHOOSE(VALUE(SUBSTITUTE(LEFT(I251,2),",",""))+1,"Không","Một","Hai","Ba","Bốn","Năm","Sáu","Bảy","Tám","Chín","Mười")&amp;IF(ISERR(FIND(",",I251,1)),"","Phẩy năm")</f>
        <v>Bảy</v>
      </c>
      <c r="K251" s="60" t="s">
        <v>17</v>
      </c>
      <c r="L251" s="2" t="s">
        <v>80</v>
      </c>
    </row>
    <row r="252" spans="1:12" ht="19.5" customHeight="1">
      <c r="A252" s="42">
        <f>COUNTIF($K$8:K252,K252)</f>
        <v>11</v>
      </c>
      <c r="B252" s="2" t="s">
        <v>984</v>
      </c>
      <c r="C252" s="23" t="s">
        <v>464</v>
      </c>
      <c r="D252" s="9" t="s">
        <v>55</v>
      </c>
      <c r="E252" s="2" t="s">
        <v>121</v>
      </c>
      <c r="F252" s="32">
        <v>7</v>
      </c>
      <c r="G252" s="32">
        <v>7</v>
      </c>
      <c r="H252" s="32">
        <v>6</v>
      </c>
      <c r="I252" s="43">
        <f>ROUND((F252*0.2+G252*0.2+H252*0.6),0)</f>
        <v>6</v>
      </c>
      <c r="J252" s="44" t="str">
        <f>CHOOSE(VALUE(SUBSTITUTE(LEFT(I252,2),",",""))+1,"Không","Một","Hai","Ba","Bốn","Năm","Sáu","Bảy","Tám","Chín","Mười")&amp;IF(ISERR(FIND(",",I252,1)),"","Phẩy năm")</f>
        <v>Sáu</v>
      </c>
      <c r="K252" s="60" t="s">
        <v>17</v>
      </c>
      <c r="L252" s="2" t="s">
        <v>80</v>
      </c>
    </row>
    <row r="253" spans="1:12" ht="19.5" customHeight="1">
      <c r="A253" s="42">
        <f>COUNTIF($K$8:K253,K253)</f>
        <v>12</v>
      </c>
      <c r="B253" s="2" t="s">
        <v>1192</v>
      </c>
      <c r="C253" s="5" t="s">
        <v>638</v>
      </c>
      <c r="D253" s="7" t="s">
        <v>55</v>
      </c>
      <c r="E253" s="2"/>
      <c r="F253" s="32">
        <v>8</v>
      </c>
      <c r="G253" s="32">
        <v>8</v>
      </c>
      <c r="H253" s="32">
        <v>7</v>
      </c>
      <c r="I253" s="49">
        <f>ROUND((F253*0.2+G253*0.2+H253*0.6),1)</f>
        <v>7.4</v>
      </c>
      <c r="J253" s="57" t="str">
        <f>IF(I253&lt;4,"F",IF(I253&lt;5.5,"D",IF(I253&lt;7,"C",IF(I253&lt;8.5,"B","A"))))</f>
        <v>B</v>
      </c>
      <c r="K253" s="60" t="s">
        <v>17</v>
      </c>
      <c r="L253" s="2" t="s">
        <v>80</v>
      </c>
    </row>
    <row r="254" spans="1:12" ht="19.5" customHeight="1">
      <c r="A254" s="42">
        <f>COUNTIF($K$8:K254,K254)</f>
        <v>13</v>
      </c>
      <c r="B254" s="2" t="s">
        <v>1182</v>
      </c>
      <c r="C254" s="5" t="s">
        <v>1183</v>
      </c>
      <c r="D254" s="7" t="s">
        <v>1184</v>
      </c>
      <c r="E254" s="2" t="s">
        <v>417</v>
      </c>
      <c r="F254" s="32">
        <v>8</v>
      </c>
      <c r="G254" s="32">
        <v>5</v>
      </c>
      <c r="H254" s="32">
        <v>6</v>
      </c>
      <c r="I254" s="43">
        <f>ROUND((F254*0.2+G254*0.2+H254*0.6),0)</f>
        <v>6</v>
      </c>
      <c r="J254" s="58" t="str">
        <f>CHOOSE(VALUE(SUBSTITUTE(LEFT(I254,2),",",""))+1,"Không","Một","Hai","Ba","Bốn","Năm","Sáu","Bảy","Tám","Chín","Mười")&amp;IF(ISERR(FIND(",",I254,1)),"","Phẩy năm")</f>
        <v>Sáu</v>
      </c>
      <c r="K254" s="60" t="s">
        <v>17</v>
      </c>
      <c r="L254" s="2" t="s">
        <v>80</v>
      </c>
    </row>
    <row r="255" spans="1:12" ht="19.5" customHeight="1">
      <c r="A255" s="42">
        <f>COUNTIF($K$8:K255,K255)</f>
        <v>14</v>
      </c>
      <c r="B255" s="4" t="s">
        <v>453</v>
      </c>
      <c r="C255" s="6" t="s">
        <v>454</v>
      </c>
      <c r="D255" s="8" t="s">
        <v>120</v>
      </c>
      <c r="E255" s="2"/>
      <c r="F255" s="32">
        <v>9</v>
      </c>
      <c r="G255" s="32">
        <v>5</v>
      </c>
      <c r="H255" s="32">
        <v>6</v>
      </c>
      <c r="I255" s="49">
        <f>ROUND((F255*0.2+G255*0.2+H255*0.6),1)</f>
        <v>6.4</v>
      </c>
      <c r="J255" s="45" t="str">
        <f>IF(I255&lt;4,"F",IF(I255&lt;5.5,"D",IF(I255&lt;7,"C",IF(I255&lt;8.5,"B","A"))))</f>
        <v>C</v>
      </c>
      <c r="K255" s="60" t="s">
        <v>17</v>
      </c>
      <c r="L255" s="2" t="s">
        <v>80</v>
      </c>
    </row>
    <row r="256" spans="1:12" ht="19.5" customHeight="1">
      <c r="A256" s="42">
        <f>COUNTIF($K$8:K256,K256)</f>
        <v>15</v>
      </c>
      <c r="B256" s="2" t="s">
        <v>973</v>
      </c>
      <c r="C256" s="23" t="s">
        <v>556</v>
      </c>
      <c r="D256" s="9" t="s">
        <v>61</v>
      </c>
      <c r="E256" s="2" t="s">
        <v>121</v>
      </c>
      <c r="F256" s="32">
        <v>7</v>
      </c>
      <c r="G256" s="32">
        <v>7</v>
      </c>
      <c r="H256" s="32">
        <v>7</v>
      </c>
      <c r="I256" s="43">
        <f>ROUND((F256*0.2+G256*0.2+H256*0.6),0)</f>
        <v>7</v>
      </c>
      <c r="J256" s="44" t="str">
        <f>CHOOSE(VALUE(SUBSTITUTE(LEFT(I256,2),",",""))+1,"Không","Một","Hai","Ba","Bốn","Năm","Sáu","Bảy","Tám","Chín","Mười")&amp;IF(ISERR(FIND(",",I256,1)),"","Phẩy năm")</f>
        <v>Bảy</v>
      </c>
      <c r="K256" s="60" t="s">
        <v>17</v>
      </c>
      <c r="L256" s="2" t="s">
        <v>80</v>
      </c>
    </row>
    <row r="257" spans="1:12" ht="19.5" customHeight="1">
      <c r="A257" s="42">
        <f>COUNTIF($K$8:K257,K257)</f>
        <v>16</v>
      </c>
      <c r="B257" s="2" t="s">
        <v>273</v>
      </c>
      <c r="C257" s="5" t="s">
        <v>1120</v>
      </c>
      <c r="D257" s="7" t="s">
        <v>61</v>
      </c>
      <c r="E257" s="2"/>
      <c r="F257" s="32">
        <v>7</v>
      </c>
      <c r="G257" s="32">
        <v>7</v>
      </c>
      <c r="H257" s="32">
        <v>8</v>
      </c>
      <c r="I257" s="49">
        <f>ROUND((F257*0.2+G257*0.2+H257*0.6),1)</f>
        <v>7.6</v>
      </c>
      <c r="J257" s="45" t="str">
        <f>IF(I257&lt;4,"F",IF(I257&lt;5.5,"D",IF(I257&lt;7,"C",IF(I257&lt;8.5,"B","A"))))</f>
        <v>B</v>
      </c>
      <c r="K257" s="60" t="s">
        <v>17</v>
      </c>
      <c r="L257" s="2" t="s">
        <v>80</v>
      </c>
    </row>
    <row r="258" spans="1:12" ht="19.5" customHeight="1">
      <c r="A258" s="42">
        <f>COUNTIF($K$8:K258,K258)</f>
        <v>17</v>
      </c>
      <c r="B258" s="2" t="s">
        <v>152</v>
      </c>
      <c r="C258" s="5" t="s">
        <v>1027</v>
      </c>
      <c r="D258" s="7" t="s">
        <v>61</v>
      </c>
      <c r="E258" s="2"/>
      <c r="F258" s="32">
        <v>9</v>
      </c>
      <c r="G258" s="32">
        <v>9</v>
      </c>
      <c r="H258" s="32">
        <v>7</v>
      </c>
      <c r="I258" s="49">
        <f>ROUND((F258*0.2+G258*0.2+H258*0.6),1)</f>
        <v>7.8</v>
      </c>
      <c r="J258" s="57" t="str">
        <f>IF(I258&lt;4,"F",IF(I258&lt;5.5,"D",IF(I258&lt;7,"C",IF(I258&lt;8.5,"B","A"))))</f>
        <v>B</v>
      </c>
      <c r="K258" s="60" t="s">
        <v>17</v>
      </c>
      <c r="L258" s="2" t="s">
        <v>80</v>
      </c>
    </row>
    <row r="259" spans="1:12" ht="19.5" customHeight="1">
      <c r="A259" s="42">
        <f>COUNTIF($K$8:K259,K259)</f>
        <v>18</v>
      </c>
      <c r="B259" s="2" t="s">
        <v>841</v>
      </c>
      <c r="C259" s="23" t="s">
        <v>842</v>
      </c>
      <c r="D259" s="9" t="s">
        <v>843</v>
      </c>
      <c r="E259" s="2"/>
      <c r="F259" s="32">
        <v>6</v>
      </c>
      <c r="G259" s="32">
        <v>6</v>
      </c>
      <c r="H259" s="32">
        <v>6</v>
      </c>
      <c r="I259" s="43">
        <f>ROUND((F259*0.2+G259*0.2+H259*0.6),0)</f>
        <v>6</v>
      </c>
      <c r="J259" s="58" t="str">
        <f>CHOOSE(VALUE(SUBSTITUTE(LEFT(I259,2),",",""))+1,"Không","Một","Hai","Ba","Bốn","Năm","Sáu","Bảy","Tám","Chín","Mười")&amp;IF(ISERR(FIND(",",I259,1)),"","Phẩy năm")</f>
        <v>Sáu</v>
      </c>
      <c r="K259" s="60" t="s">
        <v>17</v>
      </c>
      <c r="L259" s="2" t="s">
        <v>80</v>
      </c>
    </row>
    <row r="260" spans="1:12" ht="19.5" customHeight="1">
      <c r="A260" s="42">
        <f>COUNTIF($K$8:K260,K260)</f>
        <v>19</v>
      </c>
      <c r="B260" s="2" t="s">
        <v>943</v>
      </c>
      <c r="C260" s="23" t="s">
        <v>944</v>
      </c>
      <c r="D260" s="9" t="s">
        <v>45</v>
      </c>
      <c r="E260" s="2" t="s">
        <v>417</v>
      </c>
      <c r="F260" s="32">
        <v>7</v>
      </c>
      <c r="G260" s="32">
        <v>5</v>
      </c>
      <c r="H260" s="32">
        <v>6</v>
      </c>
      <c r="I260" s="49">
        <f>ROUND((F260*0.2+G260*0.2+H260*0.6),1)</f>
        <v>6</v>
      </c>
      <c r="J260" s="57" t="str">
        <f>IF(I260&lt;4,"F",IF(I260&lt;5.5,"D",IF(I260&lt;7,"C",IF(I260&lt;8.5,"B","A"))))</f>
        <v>C</v>
      </c>
      <c r="K260" s="60" t="s">
        <v>17</v>
      </c>
      <c r="L260" s="2" t="s">
        <v>80</v>
      </c>
    </row>
    <row r="261" spans="1:12" ht="19.5" customHeight="1">
      <c r="A261" s="42">
        <f>COUNTIF($K$8:K261,K261)</f>
        <v>20</v>
      </c>
      <c r="B261" s="2" t="s">
        <v>437</v>
      </c>
      <c r="C261" s="23" t="s">
        <v>1311</v>
      </c>
      <c r="D261" s="9" t="s">
        <v>438</v>
      </c>
      <c r="E261" s="2"/>
      <c r="F261" s="32">
        <v>9</v>
      </c>
      <c r="G261" s="32">
        <v>9</v>
      </c>
      <c r="H261" s="32">
        <v>6</v>
      </c>
      <c r="I261" s="49">
        <f>ROUND((F261*0.2+G261*0.2+H261*0.6),1)</f>
        <v>7.2</v>
      </c>
      <c r="J261" s="57" t="str">
        <f>IF(I261&lt;4,"F",IF(I261&lt;5.5,"D",IF(I261&lt;7,"C",IF(I261&lt;8.5,"B","A"))))</f>
        <v>B</v>
      </c>
      <c r="K261" s="60" t="s">
        <v>17</v>
      </c>
      <c r="L261" s="2" t="s">
        <v>80</v>
      </c>
    </row>
    <row r="262" spans="1:12" ht="19.5" customHeight="1">
      <c r="A262" s="42">
        <f>COUNTIF($K$8:K262,K262)</f>
        <v>21</v>
      </c>
      <c r="B262" s="4" t="s">
        <v>905</v>
      </c>
      <c r="C262" s="6" t="s">
        <v>906</v>
      </c>
      <c r="D262" s="8" t="s">
        <v>58</v>
      </c>
      <c r="E262" s="2"/>
      <c r="F262" s="32">
        <v>7</v>
      </c>
      <c r="G262" s="32">
        <v>6</v>
      </c>
      <c r="H262" s="32">
        <v>6</v>
      </c>
      <c r="I262" s="49">
        <f>ROUND((F262*0.2+G262*0.2+H262*0.6),1)</f>
        <v>6.2</v>
      </c>
      <c r="J262" s="45" t="str">
        <f>IF(I262&lt;4,"F",IF(I262&lt;5.5,"D",IF(I262&lt;7,"C",IF(I262&lt;8.5,"B","A"))))</f>
        <v>C</v>
      </c>
      <c r="K262" s="60" t="s">
        <v>17</v>
      </c>
      <c r="L262" s="2" t="s">
        <v>80</v>
      </c>
    </row>
    <row r="263" spans="1:12" ht="19.5" customHeight="1">
      <c r="A263" s="42">
        <f>COUNTIF($K$8:K263,K263)</f>
        <v>22</v>
      </c>
      <c r="B263" s="2" t="s">
        <v>963</v>
      </c>
      <c r="C263" s="23" t="s">
        <v>964</v>
      </c>
      <c r="D263" s="9" t="s">
        <v>46</v>
      </c>
      <c r="E263" s="2"/>
      <c r="F263" s="32">
        <v>6</v>
      </c>
      <c r="G263" s="32">
        <v>6</v>
      </c>
      <c r="H263" s="32">
        <v>7</v>
      </c>
      <c r="I263" s="49">
        <f>ROUND((F263*0.2+G263*0.2+H263*0.6),1)</f>
        <v>6.6</v>
      </c>
      <c r="J263" s="57" t="str">
        <f>IF(I263&lt;4,"F",IF(I263&lt;5.5,"D",IF(I263&lt;7,"C",IF(I263&lt;8.5,"B","A"))))</f>
        <v>C</v>
      </c>
      <c r="K263" s="60" t="s">
        <v>17</v>
      </c>
      <c r="L263" s="2" t="s">
        <v>80</v>
      </c>
    </row>
    <row r="264" spans="1:12" ht="19.5" customHeight="1">
      <c r="A264" s="42">
        <f>COUNTIF($K$8:K264,K264)</f>
        <v>23</v>
      </c>
      <c r="B264" s="2" t="s">
        <v>195</v>
      </c>
      <c r="C264" s="5" t="s">
        <v>1061</v>
      </c>
      <c r="D264" s="7" t="s">
        <v>43</v>
      </c>
      <c r="E264" s="2"/>
      <c r="F264" s="32">
        <v>7</v>
      </c>
      <c r="G264" s="32">
        <v>6</v>
      </c>
      <c r="H264" s="32">
        <v>7</v>
      </c>
      <c r="I264" s="49">
        <f>ROUND((F264*0.2+G264*0.2+H264*0.6),1)</f>
        <v>6.8</v>
      </c>
      <c r="J264" s="57" t="str">
        <f>IF(I264&lt;4,"F",IF(I264&lt;5.5,"D",IF(I264&lt;7,"C",IF(I264&lt;8.5,"B","A"))))</f>
        <v>C</v>
      </c>
      <c r="K264" s="60" t="s">
        <v>17</v>
      </c>
      <c r="L264" s="2" t="s">
        <v>80</v>
      </c>
    </row>
    <row r="265" spans="1:12" ht="19.5" customHeight="1">
      <c r="A265" s="42">
        <f>COUNTIF($K$8:K265,K265)</f>
        <v>24</v>
      </c>
      <c r="B265" s="2" t="s">
        <v>607</v>
      </c>
      <c r="C265" s="6" t="s">
        <v>608</v>
      </c>
      <c r="D265" s="8" t="s">
        <v>609</v>
      </c>
      <c r="E265" s="2" t="s">
        <v>417</v>
      </c>
      <c r="F265" s="32">
        <v>8</v>
      </c>
      <c r="G265" s="32">
        <v>6</v>
      </c>
      <c r="H265" s="32">
        <v>6</v>
      </c>
      <c r="I265" s="49">
        <f>ROUND((F265*0.2+G265*0.2+H265*0.6),1)</f>
        <v>6.4</v>
      </c>
      <c r="J265" s="57" t="str">
        <f>IF(I265&lt;4,"F",IF(I265&lt;5.5,"D",IF(I265&lt;7,"C",IF(I265&lt;8.5,"B","A"))))</f>
        <v>C</v>
      </c>
      <c r="K265" s="60" t="s">
        <v>17</v>
      </c>
      <c r="L265" s="2" t="s">
        <v>80</v>
      </c>
    </row>
    <row r="266" spans="1:12" ht="19.5" customHeight="1">
      <c r="A266" s="42">
        <f>COUNTIF($K$8:K266,K266)</f>
        <v>25</v>
      </c>
      <c r="B266" s="4" t="s">
        <v>802</v>
      </c>
      <c r="C266" s="6" t="s">
        <v>803</v>
      </c>
      <c r="D266" s="8" t="s">
        <v>506</v>
      </c>
      <c r="E266" s="2"/>
      <c r="F266" s="32">
        <v>7</v>
      </c>
      <c r="G266" s="32">
        <v>7</v>
      </c>
      <c r="H266" s="32">
        <v>6</v>
      </c>
      <c r="I266" s="49">
        <f>ROUND((F266*0.2+G266*0.2+H266*0.6),1)</f>
        <v>6.4</v>
      </c>
      <c r="J266" s="57" t="str">
        <f>IF(I266&lt;4,"F",IF(I266&lt;5.5,"D",IF(I266&lt;7,"C",IF(I266&lt;8.5,"B","A"))))</f>
        <v>C</v>
      </c>
      <c r="K266" s="60" t="s">
        <v>17</v>
      </c>
      <c r="L266" s="2" t="s">
        <v>80</v>
      </c>
    </row>
    <row r="267" spans="1:12" ht="19.5" customHeight="1">
      <c r="A267" s="42">
        <f>COUNTIF($K$8:K267,K267)</f>
        <v>26</v>
      </c>
      <c r="B267" s="2" t="s">
        <v>149</v>
      </c>
      <c r="C267" s="5" t="s">
        <v>1023</v>
      </c>
      <c r="D267" s="7" t="s">
        <v>117</v>
      </c>
      <c r="E267" s="2" t="s">
        <v>417</v>
      </c>
      <c r="F267" s="32">
        <v>10</v>
      </c>
      <c r="G267" s="32">
        <v>5</v>
      </c>
      <c r="H267" s="32">
        <v>6</v>
      </c>
      <c r="I267" s="49">
        <f>ROUND((F267*0.2+G267*0.2+H267*0.6),1)</f>
        <v>6.6</v>
      </c>
      <c r="J267" s="57" t="str">
        <f>IF(I267&lt;4,"F",IF(I267&lt;5.5,"D",IF(I267&lt;7,"C",IF(I267&lt;8.5,"B","A"))))</f>
        <v>C</v>
      </c>
      <c r="K267" s="60" t="s">
        <v>17</v>
      </c>
      <c r="L267" s="2" t="s">
        <v>80</v>
      </c>
    </row>
    <row r="268" spans="1:12" ht="19.5" customHeight="1">
      <c r="A268" s="42">
        <f>COUNTIF($K$8:K268,K268)</f>
        <v>27</v>
      </c>
      <c r="B268" s="2" t="s">
        <v>135</v>
      </c>
      <c r="C268" s="5" t="s">
        <v>137</v>
      </c>
      <c r="D268" s="7" t="s">
        <v>66</v>
      </c>
      <c r="E268" s="2"/>
      <c r="F268" s="32">
        <v>9</v>
      </c>
      <c r="G268" s="32">
        <v>9</v>
      </c>
      <c r="H268" s="32">
        <v>8</v>
      </c>
      <c r="I268" s="43">
        <f>ROUND((F268*0.2+G268*0.2+H268*0.6),0)</f>
        <v>8</v>
      </c>
      <c r="J268" s="44" t="str">
        <f>CHOOSE(VALUE(SUBSTITUTE(LEFT(I268,2),",",""))+1,"Không","Một","Hai","Ba","Bốn","Năm","Sáu","Bảy","Tám","Chín","Mười")&amp;IF(ISERR(FIND(",",I268,1)),"","Phẩy năm")</f>
        <v>Tám</v>
      </c>
      <c r="K268" s="60" t="s">
        <v>17</v>
      </c>
      <c r="L268" s="2" t="s">
        <v>80</v>
      </c>
    </row>
    <row r="269" spans="1:12" ht="19.5" customHeight="1">
      <c r="A269" s="42">
        <f>COUNTIF($K$8:K269,K269)</f>
        <v>28</v>
      </c>
      <c r="B269" s="2" t="s">
        <v>531</v>
      </c>
      <c r="C269" s="23" t="s">
        <v>532</v>
      </c>
      <c r="D269" s="9" t="s">
        <v>333</v>
      </c>
      <c r="E269" s="2"/>
      <c r="F269" s="32">
        <v>7</v>
      </c>
      <c r="G269" s="32">
        <v>5</v>
      </c>
      <c r="H269" s="32">
        <v>8</v>
      </c>
      <c r="I269" s="49">
        <f>ROUND((F269*0.2+G269*0.2+H269*0.6),1)</f>
        <v>7.2</v>
      </c>
      <c r="J269" s="57" t="str">
        <f>IF(I269&lt;4,"F",IF(I269&lt;5.5,"D",IF(I269&lt;7,"C",IF(I269&lt;8.5,"B","A"))))</f>
        <v>B</v>
      </c>
      <c r="K269" s="60" t="s">
        <v>17</v>
      </c>
      <c r="L269" s="2" t="s">
        <v>80</v>
      </c>
    </row>
    <row r="270" spans="1:12" ht="19.5" customHeight="1">
      <c r="A270" s="42">
        <f>COUNTIF($K$8:K270,K270)</f>
        <v>29</v>
      </c>
      <c r="B270" s="2" t="s">
        <v>181</v>
      </c>
      <c r="C270" s="5" t="s">
        <v>567</v>
      </c>
      <c r="D270" s="7" t="s">
        <v>116</v>
      </c>
      <c r="E270" s="2" t="s">
        <v>417</v>
      </c>
      <c r="F270" s="32">
        <v>9</v>
      </c>
      <c r="G270" s="32">
        <v>5</v>
      </c>
      <c r="H270" s="32">
        <v>6</v>
      </c>
      <c r="I270" s="49">
        <f>ROUND((F270*0.2+G270*0.2+H270*0.6),1)</f>
        <v>6.4</v>
      </c>
      <c r="J270" s="57" t="str">
        <f>IF(I270&lt;4,"F",IF(I270&lt;5.5,"D",IF(I270&lt;7,"C",IF(I270&lt;8.5,"B","A"))))</f>
        <v>C</v>
      </c>
      <c r="K270" s="60" t="s">
        <v>17</v>
      </c>
      <c r="L270" s="2" t="s">
        <v>80</v>
      </c>
    </row>
    <row r="271" spans="1:12" ht="19.5" customHeight="1">
      <c r="A271" s="42">
        <f>COUNTIF($K$8:K271,K271)</f>
        <v>30</v>
      </c>
      <c r="B271" s="2" t="s">
        <v>753</v>
      </c>
      <c r="C271" s="23" t="s">
        <v>615</v>
      </c>
      <c r="D271" s="9" t="s">
        <v>754</v>
      </c>
      <c r="E271" s="2" t="s">
        <v>121</v>
      </c>
      <c r="F271" s="32">
        <v>7</v>
      </c>
      <c r="G271" s="32">
        <v>5</v>
      </c>
      <c r="H271" s="32">
        <v>6</v>
      </c>
      <c r="I271" s="49">
        <f>ROUND((F271*0.2+G271*0.2+H271*0.6),1)</f>
        <v>6</v>
      </c>
      <c r="J271" s="57" t="str">
        <f>IF(I271&lt;4,"F",IF(I271&lt;5.5,"D",IF(I271&lt;7,"C",IF(I271&lt;8.5,"B","A"))))</f>
        <v>C</v>
      </c>
      <c r="K271" s="60" t="s">
        <v>17</v>
      </c>
      <c r="L271" s="2" t="s">
        <v>80</v>
      </c>
    </row>
    <row r="272" spans="1:12" ht="19.5" customHeight="1">
      <c r="A272" s="42">
        <f>COUNTIF($K$8:K272,K272)</f>
        <v>31</v>
      </c>
      <c r="B272" s="2" t="s">
        <v>167</v>
      </c>
      <c r="C272" s="5" t="s">
        <v>1036</v>
      </c>
      <c r="D272" s="7" t="s">
        <v>606</v>
      </c>
      <c r="E272" s="2" t="s">
        <v>417</v>
      </c>
      <c r="F272" s="32">
        <v>7</v>
      </c>
      <c r="G272" s="32">
        <v>7</v>
      </c>
      <c r="H272" s="32">
        <v>6</v>
      </c>
      <c r="I272" s="49">
        <f>ROUND((F272*0.2+G272*0.2+H272*0.6),1)</f>
        <v>6.4</v>
      </c>
      <c r="J272" s="57" t="str">
        <f>IF(I272&lt;4,"F",IF(I272&lt;5.5,"D",IF(I272&lt;7,"C",IF(I272&lt;8.5,"B","A"))))</f>
        <v>C</v>
      </c>
      <c r="K272" s="60" t="s">
        <v>17</v>
      </c>
      <c r="L272" s="2" t="s">
        <v>80</v>
      </c>
    </row>
    <row r="273" spans="1:12" ht="19.5" customHeight="1">
      <c r="A273" s="42">
        <f>COUNTIF($K$8:K273,K273)</f>
        <v>32</v>
      </c>
      <c r="B273" s="2" t="s">
        <v>907</v>
      </c>
      <c r="C273" s="23" t="s">
        <v>908</v>
      </c>
      <c r="D273" s="9" t="s">
        <v>42</v>
      </c>
      <c r="E273" s="2"/>
      <c r="F273" s="32">
        <v>8</v>
      </c>
      <c r="G273" s="32">
        <v>5</v>
      </c>
      <c r="H273" s="32">
        <v>6</v>
      </c>
      <c r="I273" s="49">
        <f>ROUND((F273*0.2+G273*0.2+H273*0.6),1)</f>
        <v>6.2</v>
      </c>
      <c r="J273" s="57" t="str">
        <f>IF(I273&lt;4,"F",IF(I273&lt;5.5,"D",IF(I273&lt;7,"C",IF(I273&lt;8.5,"B","A"))))</f>
        <v>C</v>
      </c>
      <c r="K273" s="60" t="s">
        <v>17</v>
      </c>
      <c r="L273" s="2" t="s">
        <v>80</v>
      </c>
    </row>
    <row r="274" spans="1:12" ht="19.5" customHeight="1">
      <c r="A274" s="42">
        <f>COUNTIF($K$8:K274,K274)</f>
        <v>33</v>
      </c>
      <c r="B274" s="2" t="s">
        <v>752</v>
      </c>
      <c r="C274" s="23" t="s">
        <v>720</v>
      </c>
      <c r="D274" s="9" t="s">
        <v>42</v>
      </c>
      <c r="E274" s="2" t="s">
        <v>417</v>
      </c>
      <c r="F274" s="32">
        <v>8</v>
      </c>
      <c r="G274" s="32">
        <v>5</v>
      </c>
      <c r="H274" s="32">
        <v>6</v>
      </c>
      <c r="I274" s="49">
        <f>ROUND((F274*0.2+G274*0.2+H274*0.6),1)</f>
        <v>6.2</v>
      </c>
      <c r="J274" s="57" t="str">
        <f>IF(I274&lt;4,"F",IF(I274&lt;5.5,"D",IF(I274&lt;7,"C",IF(I274&lt;8.5,"B","A"))))</f>
        <v>C</v>
      </c>
      <c r="K274" s="60" t="s">
        <v>17</v>
      </c>
      <c r="L274" s="2" t="s">
        <v>80</v>
      </c>
    </row>
    <row r="275" spans="1:12" ht="19.5" customHeight="1">
      <c r="A275" s="42">
        <f>COUNTIF($K$8:K275,K275)</f>
        <v>34</v>
      </c>
      <c r="B275" s="2" t="s">
        <v>706</v>
      </c>
      <c r="C275" s="6" t="s">
        <v>707</v>
      </c>
      <c r="D275" s="8" t="s">
        <v>54</v>
      </c>
      <c r="E275" s="2"/>
      <c r="F275" s="32">
        <v>8</v>
      </c>
      <c r="G275" s="32">
        <v>5</v>
      </c>
      <c r="H275" s="32">
        <v>6</v>
      </c>
      <c r="I275" s="43">
        <f>ROUND((F275*0.2+G275*0.2+H275*0.6),0)</f>
        <v>6</v>
      </c>
      <c r="J275" s="58" t="str">
        <f>CHOOSE(VALUE(SUBSTITUTE(LEFT(I275,2),",",""))+1,"Không","Một","Hai","Ba","Bốn","Năm","Sáu","Bảy","Tám","Chín","Mười")&amp;IF(ISERR(FIND(",",I275,1)),"","Phẩy năm")</f>
        <v>Sáu</v>
      </c>
      <c r="K275" s="60" t="s">
        <v>17</v>
      </c>
      <c r="L275" s="2" t="s">
        <v>80</v>
      </c>
    </row>
    <row r="276" spans="1:12" ht="19.5" customHeight="1">
      <c r="A276" s="42">
        <f>COUNTIF($K$8:K276,K276)</f>
        <v>35</v>
      </c>
      <c r="B276" s="2" t="s">
        <v>229</v>
      </c>
      <c r="C276" s="5" t="s">
        <v>1090</v>
      </c>
      <c r="D276" s="7" t="s">
        <v>1001</v>
      </c>
      <c r="E276" s="2" t="s">
        <v>417</v>
      </c>
      <c r="F276" s="32">
        <v>7</v>
      </c>
      <c r="G276" s="32">
        <v>5</v>
      </c>
      <c r="H276" s="32">
        <v>6</v>
      </c>
      <c r="I276" s="49">
        <f>ROUND((F276*0.2+G276*0.2+H276*0.6),1)</f>
        <v>6</v>
      </c>
      <c r="J276" s="57" t="str">
        <f>IF(I276&lt;4,"F",IF(I276&lt;5.5,"D",IF(I276&lt;7,"C",IF(I276&lt;8.5,"B","A"))))</f>
        <v>C</v>
      </c>
      <c r="K276" s="60" t="s">
        <v>17</v>
      </c>
      <c r="L276" s="2" t="s">
        <v>80</v>
      </c>
    </row>
    <row r="277" spans="1:12" ht="19.5" customHeight="1">
      <c r="A277" s="42">
        <f>COUNTIF($K$8:K277,K277)</f>
        <v>36</v>
      </c>
      <c r="B277" s="2" t="s">
        <v>968</v>
      </c>
      <c r="C277" s="23" t="s">
        <v>969</v>
      </c>
      <c r="D277" s="9" t="s">
        <v>41</v>
      </c>
      <c r="E277" s="2"/>
      <c r="F277" s="32">
        <v>7</v>
      </c>
      <c r="G277" s="32">
        <v>5</v>
      </c>
      <c r="H277" s="32">
        <v>6</v>
      </c>
      <c r="I277" s="49">
        <f>ROUND((F277*0.2+G277*0.2+H277*0.6),1)</f>
        <v>6</v>
      </c>
      <c r="J277" s="57" t="str">
        <f>IF(I277&lt;4,"F",IF(I277&lt;5.5,"D",IF(I277&lt;7,"C",IF(I277&lt;8.5,"B","A"))))</f>
        <v>C</v>
      </c>
      <c r="K277" s="60" t="s">
        <v>17</v>
      </c>
      <c r="L277" s="2" t="s">
        <v>80</v>
      </c>
    </row>
    <row r="278" spans="1:12" ht="19.5" customHeight="1">
      <c r="A278" s="42">
        <f>COUNTIF($K$8:K278,K278)</f>
        <v>37</v>
      </c>
      <c r="B278" s="2" t="s">
        <v>958</v>
      </c>
      <c r="C278" s="23" t="s">
        <v>959</v>
      </c>
      <c r="D278" s="9" t="s">
        <v>960</v>
      </c>
      <c r="E278" s="2" t="s">
        <v>417</v>
      </c>
      <c r="F278" s="32">
        <v>7</v>
      </c>
      <c r="G278" s="32">
        <v>7</v>
      </c>
      <c r="H278" s="32">
        <v>6</v>
      </c>
      <c r="I278" s="49">
        <f>ROUND((F278*0.2+G278*0.2+H278*0.6),1)</f>
        <v>6.4</v>
      </c>
      <c r="J278" s="57" t="str">
        <f>IF(I278&lt;4,"F",IF(I278&lt;5.5,"D",IF(I278&lt;7,"C",IF(I278&lt;8.5,"B","A"))))</f>
        <v>C</v>
      </c>
      <c r="K278" s="60" t="s">
        <v>17</v>
      </c>
      <c r="L278" s="2" t="s">
        <v>80</v>
      </c>
    </row>
    <row r="279" spans="1:12" ht="19.5" customHeight="1">
      <c r="A279" s="42">
        <f>COUNTIF($K$8:K279,K279)</f>
        <v>38</v>
      </c>
      <c r="B279" s="2" t="s">
        <v>197</v>
      </c>
      <c r="C279" s="5" t="s">
        <v>1063</v>
      </c>
      <c r="D279" s="7" t="s">
        <v>121</v>
      </c>
      <c r="E279" s="2"/>
      <c r="F279" s="32">
        <v>9</v>
      </c>
      <c r="G279" s="32">
        <v>9</v>
      </c>
      <c r="H279" s="32">
        <v>7</v>
      </c>
      <c r="I279" s="49">
        <f>ROUND((F279*0.2+G279*0.2+H279*0.6),1)</f>
        <v>7.8</v>
      </c>
      <c r="J279" s="57" t="str">
        <f>IF(I279&lt;4,"F",IF(I279&lt;5.5,"D",IF(I279&lt;7,"C",IF(I279&lt;8.5,"B","A"))))</f>
        <v>B</v>
      </c>
      <c r="K279" s="60" t="s">
        <v>17</v>
      </c>
      <c r="L279" s="2" t="s">
        <v>80</v>
      </c>
    </row>
    <row r="280" spans="1:12" ht="19.5" customHeight="1">
      <c r="A280" s="42">
        <f>COUNTIF($K$8:K280,K280)</f>
        <v>39</v>
      </c>
      <c r="B280" s="2" t="s">
        <v>804</v>
      </c>
      <c r="C280" s="23" t="s">
        <v>805</v>
      </c>
      <c r="D280" s="9" t="s">
        <v>110</v>
      </c>
      <c r="E280" s="2" t="s">
        <v>417</v>
      </c>
      <c r="F280" s="32">
        <v>8</v>
      </c>
      <c r="G280" s="32">
        <v>5</v>
      </c>
      <c r="H280" s="32">
        <v>6</v>
      </c>
      <c r="I280" s="49">
        <f>ROUND((F280*0.2+G280*0.2+H280*0.6),1)</f>
        <v>6.2</v>
      </c>
      <c r="J280" s="57" t="str">
        <f>IF(I280&lt;4,"F",IF(I280&lt;5.5,"D",IF(I280&lt;7,"C",IF(I280&lt;8.5,"B","A"))))</f>
        <v>C</v>
      </c>
      <c r="K280" s="60" t="s">
        <v>17</v>
      </c>
      <c r="L280" s="2" t="s">
        <v>80</v>
      </c>
    </row>
    <row r="281" spans="1:12" ht="19.5" customHeight="1">
      <c r="A281" s="42">
        <f>COUNTIF($K$8:K281,K281)</f>
        <v>40</v>
      </c>
      <c r="B281" s="2" t="s">
        <v>724</v>
      </c>
      <c r="C281" s="23" t="s">
        <v>1327</v>
      </c>
      <c r="D281" s="9" t="s">
        <v>725</v>
      </c>
      <c r="E281" s="2"/>
      <c r="F281" s="32">
        <v>8</v>
      </c>
      <c r="G281" s="32">
        <v>5</v>
      </c>
      <c r="H281" s="32">
        <v>6</v>
      </c>
      <c r="I281" s="49">
        <f>ROUND((F281*0.2+G281*0.2+H281*0.6),1)</f>
        <v>6.2</v>
      </c>
      <c r="J281" s="45" t="str">
        <f>IF(I281&lt;4,"F",IF(I281&lt;5.5,"D",IF(I281&lt;7,"C",IF(I281&lt;8.5,"B","A"))))</f>
        <v>C</v>
      </c>
      <c r="K281" s="60" t="s">
        <v>17</v>
      </c>
      <c r="L281" s="2" t="s">
        <v>80</v>
      </c>
    </row>
    <row r="282" spans="1:12" ht="19.5" customHeight="1">
      <c r="A282" s="42">
        <f>COUNTIF($K$8:K282,K282)</f>
        <v>41</v>
      </c>
      <c r="B282" s="4" t="s">
        <v>974</v>
      </c>
      <c r="C282" s="6" t="s">
        <v>975</v>
      </c>
      <c r="D282" s="8" t="s">
        <v>373</v>
      </c>
      <c r="E282" s="2"/>
      <c r="F282" s="32">
        <v>8</v>
      </c>
      <c r="G282" s="32">
        <v>5</v>
      </c>
      <c r="H282" s="32">
        <v>6</v>
      </c>
      <c r="I282" s="49">
        <f>ROUND((F282*0.2+G282*0.2+H282*0.6),1)</f>
        <v>6.2</v>
      </c>
      <c r="J282" s="57" t="str">
        <f>IF(I282&lt;4,"F",IF(I282&lt;5.5,"D",IF(I282&lt;7,"C",IF(I282&lt;8.5,"B","A"))))</f>
        <v>C</v>
      </c>
      <c r="K282" s="60" t="s">
        <v>17</v>
      </c>
      <c r="L282" s="2" t="s">
        <v>80</v>
      </c>
    </row>
    <row r="283" spans="1:12" ht="19.5" customHeight="1">
      <c r="A283" s="42">
        <f>COUNTIF($K$8:K283,K283)</f>
        <v>42</v>
      </c>
      <c r="B283" s="4" t="s">
        <v>679</v>
      </c>
      <c r="C283" s="6" t="s">
        <v>335</v>
      </c>
      <c r="D283" s="8" t="s">
        <v>589</v>
      </c>
      <c r="E283" s="2"/>
      <c r="F283" s="32">
        <v>7</v>
      </c>
      <c r="G283" s="32">
        <v>5</v>
      </c>
      <c r="H283" s="32">
        <v>6</v>
      </c>
      <c r="I283" s="49">
        <f>ROUND((F283*0.2+G283*0.2+H283*0.6),1)</f>
        <v>6</v>
      </c>
      <c r="J283" s="57" t="str">
        <f>IF(I283&lt;4,"F",IF(I283&lt;5.5,"D",IF(I283&lt;7,"C",IF(I283&lt;8.5,"B","A"))))</f>
        <v>C</v>
      </c>
      <c r="K283" s="60" t="s">
        <v>17</v>
      </c>
      <c r="L283" s="2" t="s">
        <v>80</v>
      </c>
    </row>
    <row r="284" spans="1:12" ht="19.5" customHeight="1">
      <c r="A284" s="42">
        <f>COUNTIF($K$8:K284,K284)</f>
        <v>43</v>
      </c>
      <c r="B284" s="2" t="s">
        <v>829</v>
      </c>
      <c r="C284" s="23" t="s">
        <v>830</v>
      </c>
      <c r="D284" s="9" t="s">
        <v>56</v>
      </c>
      <c r="E284" s="2" t="s">
        <v>417</v>
      </c>
      <c r="F284" s="32">
        <v>10</v>
      </c>
      <c r="G284" s="32">
        <v>5</v>
      </c>
      <c r="H284" s="32">
        <v>6</v>
      </c>
      <c r="I284" s="49">
        <f>ROUND((F284*0.2+G284*0.2+H284*0.6),1)</f>
        <v>6.6</v>
      </c>
      <c r="J284" s="57" t="str">
        <f>IF(I284&lt;4,"F",IF(I284&lt;5.5,"D",IF(I284&lt;7,"C",IF(I284&lt;8.5,"B","A"))))</f>
        <v>C</v>
      </c>
      <c r="K284" s="60" t="s">
        <v>17</v>
      </c>
      <c r="L284" s="2" t="s">
        <v>80</v>
      </c>
    </row>
    <row r="285" spans="1:12" ht="19.5" customHeight="1">
      <c r="A285" s="42">
        <f>COUNTIF($K$8:K285,K285)</f>
        <v>44</v>
      </c>
      <c r="B285" s="2" t="s">
        <v>1178</v>
      </c>
      <c r="C285" s="5" t="s">
        <v>1179</v>
      </c>
      <c r="D285" s="7" t="s">
        <v>50</v>
      </c>
      <c r="E285" s="2"/>
      <c r="F285" s="32">
        <v>8</v>
      </c>
      <c r="G285" s="32">
        <v>5</v>
      </c>
      <c r="H285" s="32">
        <v>6</v>
      </c>
      <c r="I285" s="43">
        <f>ROUND((F285*0.2+G285*0.2+H285*0.6),0)</f>
        <v>6</v>
      </c>
      <c r="J285" s="44" t="str">
        <f>CHOOSE(VALUE(SUBSTITUTE(LEFT(I285,2),",",""))+1,"Không","Một","Hai","Ba","Bốn","Năm","Sáu","Bảy","Tám","Chín","Mười")&amp;IF(ISERR(FIND(",",I285,1)),"","Phẩy năm")</f>
        <v>Sáu</v>
      </c>
      <c r="K285" s="60" t="s">
        <v>17</v>
      </c>
      <c r="L285" s="2" t="s">
        <v>80</v>
      </c>
    </row>
    <row r="286" spans="1:12" ht="19.5" customHeight="1">
      <c r="A286" s="42">
        <f>COUNTIF($K$8:K286,K286)</f>
        <v>45</v>
      </c>
      <c r="B286" s="2" t="s">
        <v>1188</v>
      </c>
      <c r="C286" s="5" t="s">
        <v>1189</v>
      </c>
      <c r="D286" s="7" t="s">
        <v>340</v>
      </c>
      <c r="E286" s="2"/>
      <c r="F286" s="32">
        <v>8</v>
      </c>
      <c r="G286" s="32">
        <v>5</v>
      </c>
      <c r="H286" s="32">
        <v>6</v>
      </c>
      <c r="I286" s="49">
        <f>ROUND((F286*0.2+G286*0.2+H286*0.6),1)</f>
        <v>6.2</v>
      </c>
      <c r="J286" s="57" t="str">
        <f>IF(I286&lt;4,"F",IF(I286&lt;5.5,"D",IF(I286&lt;7,"C",IF(I286&lt;8.5,"B","A"))))</f>
        <v>C</v>
      </c>
      <c r="K286" s="60" t="s">
        <v>17</v>
      </c>
      <c r="L286" s="2" t="s">
        <v>80</v>
      </c>
    </row>
    <row r="287" spans="1:12" ht="19.5" customHeight="1">
      <c r="A287" s="42">
        <f>COUNTIF($K$8:K287,K287)</f>
        <v>46</v>
      </c>
      <c r="B287" s="4" t="s">
        <v>689</v>
      </c>
      <c r="C287" s="6" t="s">
        <v>138</v>
      </c>
      <c r="D287" s="8" t="s">
        <v>690</v>
      </c>
      <c r="E287" s="2" t="s">
        <v>417</v>
      </c>
      <c r="F287" s="32">
        <v>8</v>
      </c>
      <c r="G287" s="32">
        <v>5</v>
      </c>
      <c r="H287" s="32">
        <v>6</v>
      </c>
      <c r="I287" s="43">
        <f>ROUND((F287*0.2+G287*0.2+H287*0.6),0)</f>
        <v>6</v>
      </c>
      <c r="J287" s="44" t="str">
        <f>CHOOSE(VALUE(SUBSTITUTE(LEFT(I287,2),",",""))+1,"Không","Một","Hai","Ba","Bốn","Năm","Sáu","Bảy","Tám","Chín","Mười")&amp;IF(ISERR(FIND(",",I287,1)),"","Phẩy năm")</f>
        <v>Sáu</v>
      </c>
      <c r="K287" s="60" t="s">
        <v>17</v>
      </c>
      <c r="L287" s="2" t="s">
        <v>80</v>
      </c>
    </row>
    <row r="288" spans="1:12" ht="19.5" customHeight="1">
      <c r="A288" s="42">
        <f>COUNTIF($K$8:K288,K288)</f>
        <v>47</v>
      </c>
      <c r="B288" s="4" t="s">
        <v>1185</v>
      </c>
      <c r="C288" s="6" t="s">
        <v>1275</v>
      </c>
      <c r="D288" s="8"/>
      <c r="E288" s="2"/>
      <c r="F288" s="32">
        <v>8</v>
      </c>
      <c r="G288" s="32">
        <v>5</v>
      </c>
      <c r="H288" s="32">
        <v>6</v>
      </c>
      <c r="I288" s="43">
        <f>ROUND((F288*0.2+G288*0.2+H288*0.6),0)</f>
        <v>6</v>
      </c>
      <c r="J288" s="44" t="str">
        <f>CHOOSE(VALUE(SUBSTITUTE(LEFT(I288,2),",",""))+1,"Không","Một","Hai","Ba","Bốn","Năm","Sáu","Bảy","Tám","Chín","Mười")&amp;IF(ISERR(FIND(",",I288,1)),"","Phẩy năm")</f>
        <v>Sáu</v>
      </c>
      <c r="K288" s="60" t="s">
        <v>17</v>
      </c>
      <c r="L288" s="2" t="s">
        <v>80</v>
      </c>
    </row>
    <row r="289" spans="1:12" ht="19.5" customHeight="1">
      <c r="A289" s="42">
        <f>COUNTIF($K$8:K289,K289)</f>
        <v>1</v>
      </c>
      <c r="B289" s="2" t="s">
        <v>234</v>
      </c>
      <c r="C289" s="5" t="s">
        <v>70</v>
      </c>
      <c r="D289" s="7" t="s">
        <v>598</v>
      </c>
      <c r="E289" s="2" t="s">
        <v>121</v>
      </c>
      <c r="F289" s="32">
        <v>4</v>
      </c>
      <c r="G289" s="32">
        <v>8</v>
      </c>
      <c r="H289" s="32">
        <v>9</v>
      </c>
      <c r="I289" s="49">
        <f>ROUND((F289*0.2+G289*0.2+H289*0.6),1)</f>
        <v>7.8</v>
      </c>
      <c r="J289" s="57" t="str">
        <f>IF(I289&lt;4,"F",IF(I289&lt;5.5,"D",IF(I289&lt;7,"C",IF(I289&lt;8.5,"B","A"))))</f>
        <v>B</v>
      </c>
      <c r="K289" s="60" t="s">
        <v>18</v>
      </c>
      <c r="L289" s="2" t="s">
        <v>80</v>
      </c>
    </row>
    <row r="290" spans="1:12" ht="19.5" customHeight="1">
      <c r="A290" s="42">
        <f>COUNTIF($K$8:K290,K290)</f>
        <v>2</v>
      </c>
      <c r="B290" s="2" t="s">
        <v>1198</v>
      </c>
      <c r="C290" s="5" t="s">
        <v>1199</v>
      </c>
      <c r="D290" s="7" t="s">
        <v>117</v>
      </c>
      <c r="E290" s="2"/>
      <c r="F290" s="32">
        <v>3</v>
      </c>
      <c r="G290" s="32">
        <v>7</v>
      </c>
      <c r="H290" s="32">
        <v>10</v>
      </c>
      <c r="I290" s="49">
        <f>ROUND((F290*0.2+G290*0.2+H290*0.6),1)</f>
        <v>8</v>
      </c>
      <c r="J290" s="57" t="str">
        <f>IF(I290&lt;4,"F",IF(I290&lt;5.5,"D",IF(I290&lt;7,"C",IF(I290&lt;8.5,"B","A"))))</f>
        <v>B</v>
      </c>
      <c r="K290" s="60" t="s">
        <v>18</v>
      </c>
      <c r="L290" s="2" t="s">
        <v>80</v>
      </c>
    </row>
    <row r="291" spans="1:12" ht="19.5" customHeight="1">
      <c r="A291" s="42">
        <f>COUNTIF($K$8:K291,K291)</f>
        <v>3</v>
      </c>
      <c r="B291" s="2" t="s">
        <v>1295</v>
      </c>
      <c r="C291" s="5" t="s">
        <v>1236</v>
      </c>
      <c r="D291" s="7" t="s">
        <v>828</v>
      </c>
      <c r="E291" s="2"/>
      <c r="F291" s="32">
        <v>8</v>
      </c>
      <c r="G291" s="32">
        <v>9</v>
      </c>
      <c r="H291" s="32">
        <v>9</v>
      </c>
      <c r="I291" s="49">
        <f>ROUND((F291*0.2+G291*0.2+H291*0.6),1)</f>
        <v>8.8</v>
      </c>
      <c r="J291" s="57" t="str">
        <f>IF(I291&lt;4,"F",IF(I291&lt;5.5,"D",IF(I291&lt;7,"C",IF(I291&lt;8.5,"B","A"))))</f>
        <v>A</v>
      </c>
      <c r="K291" s="60" t="s">
        <v>18</v>
      </c>
      <c r="L291" s="2" t="s">
        <v>80</v>
      </c>
    </row>
    <row r="292" spans="1:12" ht="19.5" customHeight="1">
      <c r="A292" s="42">
        <f>COUNTIF($K$8:K292,K292)</f>
        <v>4</v>
      </c>
      <c r="B292" s="2" t="s">
        <v>919</v>
      </c>
      <c r="C292" s="23" t="s">
        <v>920</v>
      </c>
      <c r="D292" s="9" t="s">
        <v>93</v>
      </c>
      <c r="E292" s="2"/>
      <c r="F292" s="32">
        <v>2</v>
      </c>
      <c r="G292" s="32">
        <v>8</v>
      </c>
      <c r="H292" s="32">
        <v>9</v>
      </c>
      <c r="I292" s="49">
        <f>ROUND((F292*0.2+G292*0.2+H292*0.6),1)</f>
        <v>7.4</v>
      </c>
      <c r="J292" s="57" t="str">
        <f>IF(I292&lt;4,"F",IF(I292&lt;5.5,"D",IF(I292&lt;7,"C",IF(I292&lt;8.5,"B","A"))))</f>
        <v>B</v>
      </c>
      <c r="K292" s="60" t="s">
        <v>18</v>
      </c>
      <c r="L292" s="2" t="s">
        <v>80</v>
      </c>
    </row>
    <row r="293" spans="1:12" ht="19.5" customHeight="1">
      <c r="A293" s="42">
        <f>COUNTIF($K$8:K293,K293)</f>
        <v>5</v>
      </c>
      <c r="B293" s="2" t="s">
        <v>461</v>
      </c>
      <c r="C293" s="23" t="s">
        <v>462</v>
      </c>
      <c r="D293" s="9" t="s">
        <v>93</v>
      </c>
      <c r="E293" s="2"/>
      <c r="F293" s="32">
        <v>7</v>
      </c>
      <c r="G293" s="32">
        <v>7</v>
      </c>
      <c r="H293" s="32">
        <v>8</v>
      </c>
      <c r="I293" s="43">
        <f>ROUND((F293*0.2+G293*0.2+H293*0.6),0)</f>
        <v>8</v>
      </c>
      <c r="J293" s="44" t="str">
        <f>CHOOSE(VALUE(SUBSTITUTE(LEFT(I293,2),",",""))+1,"Không","Một","Hai","Ba","Bốn","Năm","Sáu","Bảy","Tám","Chín","Mười")&amp;IF(ISERR(FIND(",",I293,1)),"","Phẩy năm")</f>
        <v>Tám</v>
      </c>
      <c r="K293" s="60" t="s">
        <v>18</v>
      </c>
      <c r="L293" s="2" t="s">
        <v>80</v>
      </c>
    </row>
    <row r="294" spans="1:12" ht="19.5" customHeight="1">
      <c r="A294" s="42">
        <f>COUNTIF($K$8:K294,K294)</f>
        <v>6</v>
      </c>
      <c r="B294" s="2" t="s">
        <v>808</v>
      </c>
      <c r="C294" s="23" t="s">
        <v>809</v>
      </c>
      <c r="D294" s="9" t="s">
        <v>136</v>
      </c>
      <c r="E294" s="2"/>
      <c r="F294" s="32">
        <v>2</v>
      </c>
      <c r="G294" s="32">
        <v>7</v>
      </c>
      <c r="H294" s="32">
        <v>8</v>
      </c>
      <c r="I294" s="49">
        <f>ROUND((F294*0.2+G294*0.2+H294*0.6),1)</f>
        <v>6.6</v>
      </c>
      <c r="J294" s="45" t="str">
        <f>IF(I294&lt;4,"F",IF(I294&lt;5.5,"D",IF(I294&lt;7,"C",IF(I294&lt;8.5,"B","A"))))</f>
        <v>C</v>
      </c>
      <c r="K294" s="60" t="s">
        <v>18</v>
      </c>
      <c r="L294" s="2" t="s">
        <v>80</v>
      </c>
    </row>
    <row r="295" spans="1:12" ht="19.5" customHeight="1">
      <c r="A295" s="42">
        <f>COUNTIF($K$8:K295,K295)</f>
        <v>7</v>
      </c>
      <c r="B295" s="2" t="s">
        <v>612</v>
      </c>
      <c r="C295" s="23" t="s">
        <v>613</v>
      </c>
      <c r="D295" s="9" t="s">
        <v>136</v>
      </c>
      <c r="E295" s="2"/>
      <c r="F295" s="32">
        <v>6</v>
      </c>
      <c r="G295" s="32">
        <v>7</v>
      </c>
      <c r="H295" s="32">
        <v>10</v>
      </c>
      <c r="I295" s="49">
        <f>ROUND((F295*0.2+G295*0.2+H295*0.6),1)</f>
        <v>8.6</v>
      </c>
      <c r="J295" s="57" t="str">
        <f>IF(I295&lt;4,"F",IF(I295&lt;5.5,"D",IF(I295&lt;7,"C",IF(I295&lt;8.5,"B","A"))))</f>
        <v>A</v>
      </c>
      <c r="K295" s="60" t="s">
        <v>18</v>
      </c>
      <c r="L295" s="2" t="s">
        <v>80</v>
      </c>
    </row>
    <row r="296" spans="1:12" ht="19.5" customHeight="1">
      <c r="A296" s="42">
        <f>COUNTIF($K$8:K296,K296)</f>
        <v>8</v>
      </c>
      <c r="B296" s="2" t="s">
        <v>708</v>
      </c>
      <c r="C296" s="23" t="s">
        <v>709</v>
      </c>
      <c r="D296" s="9" t="s">
        <v>48</v>
      </c>
      <c r="E296" s="2" t="s">
        <v>417</v>
      </c>
      <c r="F296" s="32">
        <v>10</v>
      </c>
      <c r="G296" s="32">
        <v>9</v>
      </c>
      <c r="H296" s="32">
        <v>8</v>
      </c>
      <c r="I296" s="49">
        <f>ROUND((F296*0.2+G296*0.2+H296*0.6),1)</f>
        <v>8.6</v>
      </c>
      <c r="J296" s="57" t="str">
        <f>IF(I296&lt;4,"F",IF(I296&lt;5.5,"D",IF(I296&lt;7,"C",IF(I296&lt;8.5,"B","A"))))</f>
        <v>A</v>
      </c>
      <c r="K296" s="60" t="s">
        <v>18</v>
      </c>
      <c r="L296" s="2" t="s">
        <v>80</v>
      </c>
    </row>
    <row r="297" spans="1:12" ht="19.5" customHeight="1">
      <c r="A297" s="42">
        <f>COUNTIF($K$8:K297,K297)</f>
        <v>9</v>
      </c>
      <c r="B297" s="2" t="s">
        <v>319</v>
      </c>
      <c r="C297" s="5" t="s">
        <v>5</v>
      </c>
      <c r="D297" s="7" t="s">
        <v>119</v>
      </c>
      <c r="E297" s="2"/>
      <c r="F297" s="32">
        <v>10</v>
      </c>
      <c r="G297" s="32">
        <v>8</v>
      </c>
      <c r="H297" s="32">
        <v>6</v>
      </c>
      <c r="I297" s="49">
        <f>ROUND((F297*0.2+G297*0.2+H297*0.6),1)</f>
        <v>7.2</v>
      </c>
      <c r="J297" s="57" t="str">
        <f>IF(I297&lt;4,"F",IF(I297&lt;5.5,"D",IF(I297&lt;7,"C",IF(I297&lt;8.5,"B","A"))))</f>
        <v>B</v>
      </c>
      <c r="K297" s="60" t="s">
        <v>18</v>
      </c>
      <c r="L297" s="2" t="s">
        <v>80</v>
      </c>
    </row>
    <row r="298" spans="1:12" ht="19.5" customHeight="1">
      <c r="A298" s="42">
        <f>COUNTIF($K$8:K298,K298)</f>
        <v>10</v>
      </c>
      <c r="B298" s="2" t="s">
        <v>483</v>
      </c>
      <c r="C298" s="23" t="s">
        <v>95</v>
      </c>
      <c r="D298" s="9" t="s">
        <v>96</v>
      </c>
      <c r="E298" s="2" t="s">
        <v>417</v>
      </c>
      <c r="F298" s="32">
        <v>10</v>
      </c>
      <c r="G298" s="32">
        <v>8</v>
      </c>
      <c r="H298" s="32">
        <v>6</v>
      </c>
      <c r="I298" s="49">
        <f>ROUND((F298*0.2+G298*0.2+H298*0.6),1)</f>
        <v>7.2</v>
      </c>
      <c r="J298" s="57" t="str">
        <f>IF(I298&lt;4,"F",IF(I298&lt;5.5,"D",IF(I298&lt;7,"C",IF(I298&lt;8.5,"B","A"))))</f>
        <v>B</v>
      </c>
      <c r="K298" s="60" t="s">
        <v>18</v>
      </c>
      <c r="L298" s="2" t="s">
        <v>80</v>
      </c>
    </row>
    <row r="299" spans="1:12" ht="19.5" customHeight="1">
      <c r="A299" s="42">
        <f>COUNTIF($K$8:K299,K299)</f>
        <v>11</v>
      </c>
      <c r="B299" s="2" t="s">
        <v>757</v>
      </c>
      <c r="C299" s="23" t="s">
        <v>758</v>
      </c>
      <c r="D299" s="9" t="s">
        <v>759</v>
      </c>
      <c r="E299" s="2"/>
      <c r="F299" s="32">
        <v>7</v>
      </c>
      <c r="G299" s="32">
        <v>8</v>
      </c>
      <c r="H299" s="32">
        <v>8</v>
      </c>
      <c r="I299" s="49">
        <f>ROUND((F299*0.2+G299*0.2+H299*0.6),1)</f>
        <v>7.8</v>
      </c>
      <c r="J299" s="45" t="str">
        <f>IF(I299&lt;4,"F",IF(I299&lt;5.5,"D",IF(I299&lt;7,"C",IF(I299&lt;8.5,"B","A"))))</f>
        <v>B</v>
      </c>
      <c r="K299" s="60" t="s">
        <v>18</v>
      </c>
      <c r="L299" s="2" t="s">
        <v>80</v>
      </c>
    </row>
    <row r="300" spans="1:12" ht="19.5" customHeight="1">
      <c r="A300" s="42">
        <f>COUNTIF($K$8:K300,K300)</f>
        <v>12</v>
      </c>
      <c r="B300" s="2" t="s">
        <v>474</v>
      </c>
      <c r="C300" s="23" t="s">
        <v>475</v>
      </c>
      <c r="D300" s="9" t="s">
        <v>476</v>
      </c>
      <c r="E300" s="2" t="s">
        <v>121</v>
      </c>
      <c r="F300" s="32">
        <v>6</v>
      </c>
      <c r="G300" s="32">
        <v>6</v>
      </c>
      <c r="H300" s="32">
        <v>8</v>
      </c>
      <c r="I300" s="43">
        <f>ROUND((F300*0.2+G300*0.2+H300*0.6),0)</f>
        <v>7</v>
      </c>
      <c r="J300" s="44" t="str">
        <f>CHOOSE(VALUE(SUBSTITUTE(LEFT(I300,2),",",""))+1,"Không","Một","Hai","Ba","Bốn","Năm","Sáu","Bảy","Tám","Chín","Mười")&amp;IF(ISERR(FIND(",",I300,1)),"","Phẩy năm")</f>
        <v>Bảy</v>
      </c>
      <c r="K300" s="60" t="s">
        <v>18</v>
      </c>
      <c r="L300" s="2" t="s">
        <v>80</v>
      </c>
    </row>
    <row r="301" spans="1:12" ht="19.5" customHeight="1">
      <c r="A301" s="42">
        <f>COUNTIF($K$8:K301,K301)</f>
        <v>13</v>
      </c>
      <c r="B301" s="2" t="s">
        <v>157</v>
      </c>
      <c r="C301" s="5" t="s">
        <v>1031</v>
      </c>
      <c r="D301" s="7" t="s">
        <v>460</v>
      </c>
      <c r="E301" s="2"/>
      <c r="F301" s="32">
        <v>10</v>
      </c>
      <c r="G301" s="32">
        <v>8</v>
      </c>
      <c r="H301" s="32">
        <v>7</v>
      </c>
      <c r="I301" s="49">
        <f>ROUND((F301*0.2+G301*0.2+H301*0.6),1)</f>
        <v>7.8</v>
      </c>
      <c r="J301" s="45" t="str">
        <f>IF(I301&lt;4,"F",IF(I301&lt;5.5,"D",IF(I301&lt;7,"C",IF(I301&lt;8.5,"B","A"))))</f>
        <v>B</v>
      </c>
      <c r="K301" s="60" t="s">
        <v>18</v>
      </c>
      <c r="L301" s="2" t="s">
        <v>80</v>
      </c>
    </row>
    <row r="302" spans="1:12" ht="19.5" customHeight="1">
      <c r="A302" s="42">
        <f>COUNTIF($K$8:K302,K302)</f>
        <v>14</v>
      </c>
      <c r="B302" s="2" t="s">
        <v>1277</v>
      </c>
      <c r="C302" s="5" t="s">
        <v>1278</v>
      </c>
      <c r="D302" s="7" t="s">
        <v>490</v>
      </c>
      <c r="E302" s="2"/>
      <c r="F302" s="32">
        <v>6</v>
      </c>
      <c r="G302" s="32">
        <v>7</v>
      </c>
      <c r="H302" s="32">
        <v>9</v>
      </c>
      <c r="I302" s="49">
        <f>ROUND((F302*0.2+G302*0.2+H302*0.6),1)</f>
        <v>8</v>
      </c>
      <c r="J302" s="57" t="str">
        <f>IF(I302&lt;4,"F",IF(I302&lt;5.5,"D",IF(I302&lt;7,"C",IF(I302&lt;8.5,"B","A"))))</f>
        <v>B</v>
      </c>
      <c r="K302" s="60" t="s">
        <v>18</v>
      </c>
      <c r="L302" s="2" t="s">
        <v>80</v>
      </c>
    </row>
    <row r="303" spans="1:12" ht="19.5" customHeight="1">
      <c r="A303" s="42">
        <f>COUNTIF($K$8:K303,K303)</f>
        <v>15</v>
      </c>
      <c r="B303" s="2" t="s">
        <v>166</v>
      </c>
      <c r="C303" s="5" t="s">
        <v>130</v>
      </c>
      <c r="D303" s="7" t="s">
        <v>490</v>
      </c>
      <c r="E303" s="2"/>
      <c r="F303" s="32">
        <v>5</v>
      </c>
      <c r="G303" s="32">
        <v>6</v>
      </c>
      <c r="H303" s="32">
        <v>7</v>
      </c>
      <c r="I303" s="49">
        <f>ROUND((F303*0.2+G303*0.2+H303*0.6),1)</f>
        <v>6.4</v>
      </c>
      <c r="J303" s="57" t="str">
        <f>IF(I303&lt;4,"F",IF(I303&lt;5.5,"D",IF(I303&lt;7,"C",IF(I303&lt;8.5,"B","A"))))</f>
        <v>C</v>
      </c>
      <c r="K303" s="60" t="s">
        <v>18</v>
      </c>
      <c r="L303" s="2" t="s">
        <v>80</v>
      </c>
    </row>
    <row r="304" spans="1:12" ht="19.5" customHeight="1">
      <c r="A304" s="42">
        <f>COUNTIF($K$8:K304,K304)</f>
        <v>16</v>
      </c>
      <c r="B304" s="2" t="s">
        <v>533</v>
      </c>
      <c r="C304" s="23" t="s">
        <v>534</v>
      </c>
      <c r="D304" s="9" t="s">
        <v>490</v>
      </c>
      <c r="E304" s="2"/>
      <c r="F304" s="32">
        <v>8</v>
      </c>
      <c r="G304" s="32">
        <v>6</v>
      </c>
      <c r="H304" s="32">
        <v>7</v>
      </c>
      <c r="I304" s="49">
        <f>ROUND((F304*0.2+G304*0.2+H304*0.6),1)</f>
        <v>7</v>
      </c>
      <c r="J304" s="57" t="str">
        <f>IF(I304&lt;4,"F",IF(I304&lt;5.5,"D",IF(I304&lt;7,"C",IF(I304&lt;8.5,"B","A"))))</f>
        <v>B</v>
      </c>
      <c r="K304" s="60" t="s">
        <v>18</v>
      </c>
      <c r="L304" s="2" t="s">
        <v>80</v>
      </c>
    </row>
    <row r="305" spans="1:12" ht="19.5" customHeight="1">
      <c r="A305" s="42">
        <f>COUNTIF($K$8:K305,K305)</f>
        <v>17</v>
      </c>
      <c r="B305" s="2" t="s">
        <v>721</v>
      </c>
      <c r="C305" s="23" t="s">
        <v>138</v>
      </c>
      <c r="D305" s="9" t="s">
        <v>107</v>
      </c>
      <c r="E305" s="2" t="s">
        <v>417</v>
      </c>
      <c r="F305" s="32">
        <v>7</v>
      </c>
      <c r="G305" s="32">
        <v>6</v>
      </c>
      <c r="H305" s="32">
        <v>7</v>
      </c>
      <c r="I305" s="49">
        <f>ROUND((F305*0.2+G305*0.2+H305*0.6),1)</f>
        <v>6.8</v>
      </c>
      <c r="J305" s="45" t="str">
        <f>IF(I305&lt;4,"F",IF(I305&lt;5.5,"D",IF(I305&lt;7,"C",IF(I305&lt;8.5,"B","A"))))</f>
        <v>C</v>
      </c>
      <c r="K305" s="60" t="s">
        <v>18</v>
      </c>
      <c r="L305" s="2" t="s">
        <v>80</v>
      </c>
    </row>
    <row r="306" spans="1:12" ht="19.5" customHeight="1">
      <c r="A306" s="42">
        <f>COUNTIF($K$8:K306,K306)</f>
        <v>18</v>
      </c>
      <c r="B306" s="2" t="s">
        <v>162</v>
      </c>
      <c r="C306" s="5" t="s">
        <v>1034</v>
      </c>
      <c r="D306" s="7" t="s">
        <v>512</v>
      </c>
      <c r="E306" s="2"/>
      <c r="F306" s="32">
        <v>5</v>
      </c>
      <c r="G306" s="32">
        <v>6</v>
      </c>
      <c r="H306" s="32">
        <v>5</v>
      </c>
      <c r="I306" s="49">
        <f>ROUND((F306*0.2+G306*0.2+H306*0.6),1)</f>
        <v>5.2</v>
      </c>
      <c r="J306" s="57" t="str">
        <f>IF(I306&lt;4,"F",IF(I306&lt;5.5,"D",IF(I306&lt;7,"C",IF(I306&lt;8.5,"B","A"))))</f>
        <v>D</v>
      </c>
      <c r="K306" s="60" t="s">
        <v>18</v>
      </c>
      <c r="L306" s="2" t="s">
        <v>80</v>
      </c>
    </row>
    <row r="307" spans="1:12" ht="19.5" customHeight="1">
      <c r="A307" s="42">
        <f>COUNTIF($K$8:K307,K307)</f>
        <v>19</v>
      </c>
      <c r="B307" s="2" t="s">
        <v>891</v>
      </c>
      <c r="C307" s="23" t="s">
        <v>892</v>
      </c>
      <c r="D307" s="9" t="s">
        <v>412</v>
      </c>
      <c r="E307" s="2"/>
      <c r="F307" s="32">
        <v>5</v>
      </c>
      <c r="G307" s="32">
        <v>8</v>
      </c>
      <c r="H307" s="32">
        <v>10</v>
      </c>
      <c r="I307" s="49">
        <f>ROUND((F307*0.2+G307*0.2+H307*0.6),1)</f>
        <v>8.6</v>
      </c>
      <c r="J307" s="57" t="str">
        <f>IF(I307&lt;4,"F",IF(I307&lt;5.5,"D",IF(I307&lt;7,"C",IF(I307&lt;8.5,"B","A"))))</f>
        <v>A</v>
      </c>
      <c r="K307" s="60" t="s">
        <v>18</v>
      </c>
      <c r="L307" s="2" t="s">
        <v>80</v>
      </c>
    </row>
    <row r="308" spans="1:12" ht="19.5" customHeight="1">
      <c r="A308" s="42">
        <f>COUNTIF($K$8:K308,K308)</f>
        <v>20</v>
      </c>
      <c r="B308" s="2" t="s">
        <v>230</v>
      </c>
      <c r="C308" s="5" t="s">
        <v>1091</v>
      </c>
      <c r="D308" s="7" t="s">
        <v>63</v>
      </c>
      <c r="E308" s="2" t="s">
        <v>417</v>
      </c>
      <c r="F308" s="32">
        <v>7</v>
      </c>
      <c r="G308" s="32">
        <v>7</v>
      </c>
      <c r="H308" s="32">
        <v>7</v>
      </c>
      <c r="I308" s="43">
        <f>ROUND((F308*0.2+G308*0.2+H308*0.6),0)</f>
        <v>7</v>
      </c>
      <c r="J308" s="44" t="str">
        <f>CHOOSE(VALUE(SUBSTITUTE(LEFT(I308,2),",",""))+1,"Không","Một","Hai","Ba","Bốn","Năm","Sáu","Bảy","Tám","Chín","Mười")&amp;IF(ISERR(FIND(",",I308,1)),"","Phẩy năm")</f>
        <v>Bảy</v>
      </c>
      <c r="K308" s="60" t="s">
        <v>18</v>
      </c>
      <c r="L308" s="2" t="s">
        <v>80</v>
      </c>
    </row>
    <row r="309" spans="1:12" ht="19.5" customHeight="1">
      <c r="A309" s="42">
        <f>COUNTIF($K$8:K309,K309)</f>
        <v>21</v>
      </c>
      <c r="B309" s="4" t="s">
        <v>800</v>
      </c>
      <c r="C309" s="6" t="s">
        <v>801</v>
      </c>
      <c r="D309" s="8" t="s">
        <v>633</v>
      </c>
      <c r="E309" s="2"/>
      <c r="F309" s="32">
        <v>8</v>
      </c>
      <c r="G309" s="32">
        <v>9</v>
      </c>
      <c r="H309" s="32">
        <v>10</v>
      </c>
      <c r="I309" s="49">
        <f>ROUND((F309*0.2+G309*0.2+H309*0.6),1)</f>
        <v>9.4</v>
      </c>
      <c r="J309" s="57" t="str">
        <f>IF(I309&lt;4,"F",IF(I309&lt;5.5,"D",IF(I309&lt;7,"C",IF(I309&lt;8.5,"B","A"))))</f>
        <v>A</v>
      </c>
      <c r="K309" s="60" t="s">
        <v>18</v>
      </c>
      <c r="L309" s="2" t="s">
        <v>80</v>
      </c>
    </row>
    <row r="310" spans="1:12" ht="19.5" customHeight="1">
      <c r="A310" s="42">
        <f>COUNTIF($K$8:K310,K310)</f>
        <v>22</v>
      </c>
      <c r="B310" s="2" t="s">
        <v>786</v>
      </c>
      <c r="C310" s="23" t="s">
        <v>787</v>
      </c>
      <c r="D310" s="9" t="s">
        <v>522</v>
      </c>
      <c r="E310" s="2"/>
      <c r="F310" s="32">
        <v>6</v>
      </c>
      <c r="G310" s="32">
        <v>8</v>
      </c>
      <c r="H310" s="32">
        <v>10</v>
      </c>
      <c r="I310" s="43">
        <f>ROUND((F310*0.2+G310*0.2+H310*0.6),0)</f>
        <v>9</v>
      </c>
      <c r="J310" s="44" t="str">
        <f>CHOOSE(VALUE(SUBSTITUTE(LEFT(I310,2),",",""))+1,"Không","Một","Hai","Ba","Bốn","Năm","Sáu","Bảy","Tám","Chín","Mười")&amp;IF(ISERR(FIND(",",I310,1)),"","Phẩy năm")</f>
        <v>Chín</v>
      </c>
      <c r="K310" s="60" t="s">
        <v>18</v>
      </c>
      <c r="L310" s="2" t="s">
        <v>80</v>
      </c>
    </row>
    <row r="311" spans="1:12" ht="19.5" customHeight="1">
      <c r="A311" s="42">
        <f>COUNTIF($K$8:K311,K311)</f>
        <v>23</v>
      </c>
      <c r="B311" s="2" t="s">
        <v>934</v>
      </c>
      <c r="C311" s="23" t="s">
        <v>935</v>
      </c>
      <c r="D311" s="9" t="s">
        <v>115</v>
      </c>
      <c r="E311" s="2"/>
      <c r="F311" s="32">
        <v>9</v>
      </c>
      <c r="G311" s="32">
        <v>8</v>
      </c>
      <c r="H311" s="32">
        <v>7</v>
      </c>
      <c r="I311" s="49">
        <f>ROUND((F311*0.2+G311*0.2+H311*0.6),1)</f>
        <v>7.6</v>
      </c>
      <c r="J311" s="57" t="str">
        <f>IF(I311&lt;4,"F",IF(I311&lt;5.5,"D",IF(I311&lt;7,"C",IF(I311&lt;8.5,"B","A"))))</f>
        <v>B</v>
      </c>
      <c r="K311" s="60" t="s">
        <v>18</v>
      </c>
      <c r="L311" s="2" t="s">
        <v>80</v>
      </c>
    </row>
    <row r="312" spans="1:12" ht="19.5" customHeight="1">
      <c r="A312" s="42">
        <f>COUNTIF($K$8:K312,K312)</f>
        <v>24</v>
      </c>
      <c r="B312" s="2" t="s">
        <v>100</v>
      </c>
      <c r="C312" s="23" t="s">
        <v>1284</v>
      </c>
      <c r="D312" s="9" t="s">
        <v>115</v>
      </c>
      <c r="E312" s="2"/>
      <c r="F312" s="32">
        <v>10</v>
      </c>
      <c r="G312" s="32">
        <v>7</v>
      </c>
      <c r="H312" s="32">
        <v>6</v>
      </c>
      <c r="I312" s="43">
        <f>ROUND((F312*0.2+G312*0.2+H312*0.6),0)</f>
        <v>7</v>
      </c>
      <c r="J312" s="44" t="str">
        <f>CHOOSE(VALUE(SUBSTITUTE(LEFT(I312,2),",",""))+1,"Không","Một","Hai","Ba","Bốn","Năm","Sáu","Bảy","Tám","Chín","Mười")&amp;IF(ISERR(FIND(",",I312,1)),"","Phẩy năm")</f>
        <v>Bảy</v>
      </c>
      <c r="K312" s="60" t="s">
        <v>18</v>
      </c>
      <c r="L312" s="2" t="s">
        <v>80</v>
      </c>
    </row>
    <row r="313" spans="1:12" ht="19.5" customHeight="1">
      <c r="A313" s="42">
        <f>COUNTIF($K$8:K313,K313)</f>
        <v>25</v>
      </c>
      <c r="B313" s="2" t="s">
        <v>161</v>
      </c>
      <c r="C313" s="5" t="s">
        <v>787</v>
      </c>
      <c r="D313" s="7" t="s">
        <v>376</v>
      </c>
      <c r="E313" s="2"/>
      <c r="F313" s="32">
        <v>8</v>
      </c>
      <c r="G313" s="32">
        <v>7</v>
      </c>
      <c r="H313" s="32">
        <v>7</v>
      </c>
      <c r="I313" s="49">
        <f>ROUND((F313*0.2+G313*0.2+H313*0.6),1)</f>
        <v>7.2</v>
      </c>
      <c r="J313" s="57" t="str">
        <f>IF(I313&lt;4,"F",IF(I313&lt;5.5,"D",IF(I313&lt;7,"C",IF(I313&lt;8.5,"B","A"))))</f>
        <v>B</v>
      </c>
      <c r="K313" s="60" t="s">
        <v>18</v>
      </c>
      <c r="L313" s="2" t="s">
        <v>80</v>
      </c>
    </row>
    <row r="314" spans="1:12" ht="19.5" customHeight="1">
      <c r="A314" s="42">
        <f>COUNTIF($K$8:K314,K314)</f>
        <v>26</v>
      </c>
      <c r="B314" s="4" t="s">
        <v>429</v>
      </c>
      <c r="C314" s="6" t="s">
        <v>89</v>
      </c>
      <c r="D314" s="8" t="s">
        <v>430</v>
      </c>
      <c r="E314" s="2"/>
      <c r="F314" s="32">
        <v>10</v>
      </c>
      <c r="G314" s="32">
        <v>9</v>
      </c>
      <c r="H314" s="32">
        <v>7</v>
      </c>
      <c r="I314" s="49">
        <f>ROUND((F314*0.2+G314*0.2+H314*0.6),1)</f>
        <v>8</v>
      </c>
      <c r="J314" s="57" t="str">
        <f>IF(I314&lt;4,"F",IF(I314&lt;5.5,"D",IF(I314&lt;7,"C",IF(I314&lt;8.5,"B","A"))))</f>
        <v>B</v>
      </c>
      <c r="K314" s="60" t="s">
        <v>18</v>
      </c>
      <c r="L314" s="2" t="s">
        <v>80</v>
      </c>
    </row>
    <row r="315" spans="1:12" ht="19.5" customHeight="1">
      <c r="A315" s="42">
        <f>COUNTIF($K$8:K315,K315)</f>
        <v>27</v>
      </c>
      <c r="B315" s="2" t="s">
        <v>755</v>
      </c>
      <c r="C315" s="23" t="s">
        <v>756</v>
      </c>
      <c r="D315" s="9" t="s">
        <v>86</v>
      </c>
      <c r="E315" s="2" t="s">
        <v>121</v>
      </c>
      <c r="F315" s="32">
        <v>2</v>
      </c>
      <c r="G315" s="32">
        <v>6</v>
      </c>
      <c r="H315" s="32">
        <v>6</v>
      </c>
      <c r="I315" s="49">
        <f>ROUND((F315*0.2+G315*0.2+H315*0.6),1)</f>
        <v>5.2</v>
      </c>
      <c r="J315" s="45" t="str">
        <f>IF(I315&lt;4,"F",IF(I315&lt;5.5,"D",IF(I315&lt;7,"C",IF(I315&lt;8.5,"B","A"))))</f>
        <v>D</v>
      </c>
      <c r="K315" s="60" t="s">
        <v>18</v>
      </c>
      <c r="L315" s="2" t="s">
        <v>80</v>
      </c>
    </row>
    <row r="316" spans="1:12" ht="19.5" customHeight="1">
      <c r="A316" s="42">
        <f>COUNTIF($K$8:K316,K316)</f>
        <v>28</v>
      </c>
      <c r="B316" s="2" t="s">
        <v>291</v>
      </c>
      <c r="C316" s="5" t="s">
        <v>1137</v>
      </c>
      <c r="D316" s="7" t="s">
        <v>634</v>
      </c>
      <c r="E316" s="2"/>
      <c r="F316" s="32">
        <v>6</v>
      </c>
      <c r="G316" s="32">
        <v>6</v>
      </c>
      <c r="H316" s="32">
        <v>6</v>
      </c>
      <c r="I316" s="49">
        <f>ROUND((F316*0.2+G316*0.2+H316*0.6),1)</f>
        <v>6</v>
      </c>
      <c r="J316" s="45" t="str">
        <f>IF(I316&lt;4,"F",IF(I316&lt;5.5,"D",IF(I316&lt;7,"C",IF(I316&lt;8.5,"B","A"))))</f>
        <v>C</v>
      </c>
      <c r="K316" s="60" t="s">
        <v>18</v>
      </c>
      <c r="L316" s="2" t="s">
        <v>80</v>
      </c>
    </row>
    <row r="317" spans="1:12" ht="19.5" customHeight="1">
      <c r="A317" s="42">
        <f>COUNTIF($K$8:K317,K317)</f>
        <v>29</v>
      </c>
      <c r="B317" s="2" t="s">
        <v>796</v>
      </c>
      <c r="C317" s="23" t="s">
        <v>1328</v>
      </c>
      <c r="D317" s="9" t="s">
        <v>797</v>
      </c>
      <c r="E317" s="2" t="s">
        <v>417</v>
      </c>
      <c r="F317" s="32">
        <v>8</v>
      </c>
      <c r="G317" s="32">
        <v>6</v>
      </c>
      <c r="H317" s="32">
        <v>7</v>
      </c>
      <c r="I317" s="49">
        <f>ROUND((F317*0.2+G317*0.2+H317*0.6),1)</f>
        <v>7</v>
      </c>
      <c r="J317" s="45" t="str">
        <f>IF(I317&lt;4,"F",IF(I317&lt;5.5,"D",IF(I317&lt;7,"C",IF(I317&lt;8.5,"B","A"))))</f>
        <v>B</v>
      </c>
      <c r="K317" s="60" t="s">
        <v>18</v>
      </c>
      <c r="L317" s="2" t="s">
        <v>80</v>
      </c>
    </row>
    <row r="318" spans="1:12" ht="19.5" customHeight="1">
      <c r="A318" s="42">
        <f>COUNTIF($K$8:K318,K318)</f>
        <v>30</v>
      </c>
      <c r="B318" s="2" t="s">
        <v>257</v>
      </c>
      <c r="C318" s="5" t="s">
        <v>1107</v>
      </c>
      <c r="D318" s="7" t="s">
        <v>525</v>
      </c>
      <c r="E318" s="2" t="s">
        <v>417</v>
      </c>
      <c r="F318" s="32">
        <v>6</v>
      </c>
      <c r="G318" s="32">
        <v>7</v>
      </c>
      <c r="H318" s="32">
        <v>6</v>
      </c>
      <c r="I318" s="43">
        <f>ROUND((F318*0.2+G318*0.2+H318*0.6),0)</f>
        <v>6</v>
      </c>
      <c r="J318" s="58" t="str">
        <f>CHOOSE(VALUE(SUBSTITUTE(LEFT(I318,2),",",""))+1,"Không","Một","Hai","Ba","Bốn","Năm","Sáu","Bảy","Tám","Chín","Mười")&amp;IF(ISERR(FIND(",",I318,1)),"","Phẩy năm")</f>
        <v>Sáu</v>
      </c>
      <c r="K318" s="60" t="s">
        <v>18</v>
      </c>
      <c r="L318" s="2" t="s">
        <v>80</v>
      </c>
    </row>
    <row r="319" spans="1:12" ht="19.5" customHeight="1">
      <c r="A319" s="42">
        <f>COUNTIF($K$8:K319,K319)</f>
        <v>31</v>
      </c>
      <c r="B319" s="2" t="s">
        <v>206</v>
      </c>
      <c r="C319" s="5" t="s">
        <v>1071</v>
      </c>
      <c r="D319" s="7" t="s">
        <v>525</v>
      </c>
      <c r="E319" s="2" t="s">
        <v>417</v>
      </c>
      <c r="F319" s="32">
        <v>10</v>
      </c>
      <c r="G319" s="32">
        <v>8</v>
      </c>
      <c r="H319" s="32">
        <v>8</v>
      </c>
      <c r="I319" s="49">
        <f>ROUND((F319*0.2+G319*0.2+H319*0.6),1)</f>
        <v>8.4</v>
      </c>
      <c r="J319" s="57" t="str">
        <f>IF(I319&lt;4,"F",IF(I319&lt;5.5,"D",IF(I319&lt;7,"C",IF(I319&lt;8.5,"B","A"))))</f>
        <v>B</v>
      </c>
      <c r="K319" s="60" t="s">
        <v>18</v>
      </c>
      <c r="L319" s="2" t="s">
        <v>80</v>
      </c>
    </row>
    <row r="320" spans="1:12" ht="19.5" customHeight="1">
      <c r="A320" s="42">
        <f>COUNTIF($K$8:K320,K320)</f>
        <v>32</v>
      </c>
      <c r="B320" s="2" t="s">
        <v>864</v>
      </c>
      <c r="C320" s="6" t="s">
        <v>353</v>
      </c>
      <c r="D320" s="8" t="s">
        <v>865</v>
      </c>
      <c r="E320" s="2"/>
      <c r="F320" s="32">
        <v>10</v>
      </c>
      <c r="G320" s="32">
        <v>7</v>
      </c>
      <c r="H320" s="32">
        <v>8</v>
      </c>
      <c r="I320" s="49">
        <f>ROUND((F320*0.2+G320*0.2+H320*0.6),1)</f>
        <v>8.2</v>
      </c>
      <c r="J320" s="45" t="str">
        <f>IF(I320&lt;4,"F",IF(I320&lt;5.5,"D",IF(I320&lt;7,"C",IF(I320&lt;8.5,"B","A"))))</f>
        <v>B</v>
      </c>
      <c r="K320" s="60" t="s">
        <v>18</v>
      </c>
      <c r="L320" s="2" t="s">
        <v>80</v>
      </c>
    </row>
    <row r="321" spans="1:12" ht="19.5" customHeight="1">
      <c r="A321" s="42">
        <f>COUNTIF($K$8:K321,K321)</f>
        <v>33</v>
      </c>
      <c r="B321" s="2" t="s">
        <v>869</v>
      </c>
      <c r="C321" s="23" t="s">
        <v>870</v>
      </c>
      <c r="D321" s="9" t="s">
        <v>686</v>
      </c>
      <c r="E321" s="2"/>
      <c r="F321" s="32">
        <v>2</v>
      </c>
      <c r="G321" s="32">
        <v>8</v>
      </c>
      <c r="H321" s="32">
        <v>10</v>
      </c>
      <c r="I321" s="43">
        <f>ROUND((F321*0.2+G321*0.2+H321*0.6),0)</f>
        <v>8</v>
      </c>
      <c r="J321" s="58" t="str">
        <f>CHOOSE(VALUE(SUBSTITUTE(LEFT(I321,2),",",""))+1,"Không","Một","Hai","Ba","Bốn","Năm","Sáu","Bảy","Tám","Chín","Mười")&amp;IF(ISERR(FIND(",",I321,1)),"","Phẩy năm")</f>
        <v>Tám</v>
      </c>
      <c r="K321" s="60" t="s">
        <v>18</v>
      </c>
      <c r="L321" s="2" t="s">
        <v>80</v>
      </c>
    </row>
    <row r="322" spans="1:12" ht="19.5" customHeight="1">
      <c r="A322" s="42">
        <f>COUNTIF($K$8:K322,K322)</f>
        <v>34</v>
      </c>
      <c r="B322" s="4" t="s">
        <v>833</v>
      </c>
      <c r="C322" s="6" t="s">
        <v>1326</v>
      </c>
      <c r="D322" s="8" t="s">
        <v>50</v>
      </c>
      <c r="E322" s="2" t="s">
        <v>417</v>
      </c>
      <c r="F322" s="32">
        <v>7</v>
      </c>
      <c r="G322" s="32">
        <v>8</v>
      </c>
      <c r="H322" s="32">
        <v>7</v>
      </c>
      <c r="I322" s="43">
        <f>ROUND((F322*0.2+G322*0.2+H322*0.6),0)</f>
        <v>7</v>
      </c>
      <c r="J322" s="58" t="str">
        <f>CHOOSE(VALUE(SUBSTITUTE(LEFT(I322,2),",",""))+1,"Không","Một","Hai","Ba","Bốn","Năm","Sáu","Bảy","Tám","Chín","Mười")&amp;IF(ISERR(FIND(",",I322,1)),"","Phẩy năm")</f>
        <v>Bảy</v>
      </c>
      <c r="K322" s="60" t="s">
        <v>18</v>
      </c>
      <c r="L322" s="2" t="s">
        <v>80</v>
      </c>
    </row>
    <row r="323" spans="1:12" ht="19.5" customHeight="1">
      <c r="A323" s="42">
        <f>COUNTIF($K$8:K323,K323)</f>
        <v>35</v>
      </c>
      <c r="B323" s="2" t="s">
        <v>435</v>
      </c>
      <c r="C323" s="23" t="s">
        <v>436</v>
      </c>
      <c r="D323" s="9" t="s">
        <v>50</v>
      </c>
      <c r="E323" s="2" t="s">
        <v>417</v>
      </c>
      <c r="F323" s="32">
        <v>10</v>
      </c>
      <c r="G323" s="32">
        <v>9</v>
      </c>
      <c r="H323" s="32">
        <v>8</v>
      </c>
      <c r="I323" s="49">
        <f>ROUND((F323*0.2+G323*0.2+H323*0.6),1)</f>
        <v>8.6</v>
      </c>
      <c r="J323" s="45" t="str">
        <f>IF(I323&lt;4,"F",IF(I323&lt;5.5,"D",IF(I323&lt;7,"C",IF(I323&lt;8.5,"B","A"))))</f>
        <v>A</v>
      </c>
      <c r="K323" s="60" t="s">
        <v>18</v>
      </c>
      <c r="L323" s="2" t="s">
        <v>80</v>
      </c>
    </row>
    <row r="324" spans="1:12" ht="19.5" customHeight="1">
      <c r="A324" s="42">
        <f>COUNTIF($K$8:K324,K324)</f>
        <v>36</v>
      </c>
      <c r="B324" s="2" t="s">
        <v>301</v>
      </c>
      <c r="C324" s="5" t="s">
        <v>1146</v>
      </c>
      <c r="D324" s="7" t="s">
        <v>50</v>
      </c>
      <c r="E324" s="2"/>
      <c r="F324" s="32">
        <v>7</v>
      </c>
      <c r="G324" s="32">
        <v>7</v>
      </c>
      <c r="H324" s="32">
        <v>7</v>
      </c>
      <c r="I324" s="43">
        <f>ROUND((F324*0.2+G324*0.2+H324*0.6),0)</f>
        <v>7</v>
      </c>
      <c r="J324" s="44" t="str">
        <f>CHOOSE(VALUE(SUBSTITUTE(LEFT(I324,2),",",""))+1,"Không","Một","Hai","Ba","Bốn","Năm","Sáu","Bảy","Tám","Chín","Mười")&amp;IF(ISERR(FIND(",",I324,1)),"","Phẩy năm")</f>
        <v>Bảy</v>
      </c>
      <c r="K324" s="60" t="s">
        <v>18</v>
      </c>
      <c r="L324" s="2" t="s">
        <v>80</v>
      </c>
    </row>
    <row r="325" spans="1:12" ht="19.5" customHeight="1">
      <c r="A325" s="42">
        <f>COUNTIF($K$8:K325,K325)</f>
        <v>37</v>
      </c>
      <c r="B325" s="2" t="s">
        <v>1280</v>
      </c>
      <c r="C325" s="5" t="s">
        <v>1279</v>
      </c>
      <c r="D325" s="7" t="s">
        <v>50</v>
      </c>
      <c r="E325" s="2"/>
      <c r="F325" s="32">
        <v>10</v>
      </c>
      <c r="G325" s="32">
        <v>6</v>
      </c>
      <c r="H325" s="32">
        <v>6</v>
      </c>
      <c r="I325" s="49">
        <f>ROUND((F325*0.2+G325*0.2+H325*0.6),1)</f>
        <v>6.8</v>
      </c>
      <c r="J325" s="57" t="str">
        <f>IF(I325&lt;4,"F",IF(I325&lt;5.5,"D",IF(I325&lt;7,"C",IF(I325&lt;8.5,"B","A"))))</f>
        <v>C</v>
      </c>
      <c r="K325" s="60" t="s">
        <v>18</v>
      </c>
      <c r="L325" s="2" t="s">
        <v>80</v>
      </c>
    </row>
    <row r="326" spans="1:12" ht="19.5" customHeight="1">
      <c r="A326" s="42">
        <f>COUNTIF($K$8:K326,K326)</f>
        <v>38</v>
      </c>
      <c r="B326" s="2" t="s">
        <v>164</v>
      </c>
      <c r="C326" s="5" t="s">
        <v>1035</v>
      </c>
      <c r="D326" s="7" t="s">
        <v>64</v>
      </c>
      <c r="E326" s="2"/>
      <c r="F326" s="32">
        <v>8</v>
      </c>
      <c r="G326" s="32">
        <v>8</v>
      </c>
      <c r="H326" s="32">
        <v>10</v>
      </c>
      <c r="I326" s="49">
        <f>ROUND((F326*0.2+G326*0.2+H326*0.6),1)</f>
        <v>9.2</v>
      </c>
      <c r="J326" s="45" t="str">
        <f>IF(I326&lt;4,"F",IF(I326&lt;5.5,"D",IF(I326&lt;7,"C",IF(I326&lt;8.5,"B","A"))))</f>
        <v>A</v>
      </c>
      <c r="K326" s="60" t="s">
        <v>18</v>
      </c>
      <c r="L326" s="2" t="s">
        <v>80</v>
      </c>
    </row>
    <row r="327" spans="1:12" ht="19.5" customHeight="1">
      <c r="A327" s="42">
        <f>COUNTIF($K$8:K327,K327)</f>
        <v>39</v>
      </c>
      <c r="B327" s="2" t="s">
        <v>1173</v>
      </c>
      <c r="C327" s="5" t="s">
        <v>1172</v>
      </c>
      <c r="D327" s="7" t="s">
        <v>64</v>
      </c>
      <c r="E327" s="2"/>
      <c r="F327" s="32">
        <v>9</v>
      </c>
      <c r="G327" s="32">
        <v>7</v>
      </c>
      <c r="H327" s="32">
        <v>7</v>
      </c>
      <c r="I327" s="49">
        <f>ROUND((F327*0.2+G327*0.2+H327*0.6),1)</f>
        <v>7.4</v>
      </c>
      <c r="J327" s="57" t="str">
        <f>IF(I327&lt;4,"F",IF(I327&lt;5.5,"D",IF(I327&lt;7,"C",IF(I327&lt;8.5,"B","A"))))</f>
        <v>B</v>
      </c>
      <c r="K327" s="60" t="s">
        <v>18</v>
      </c>
      <c r="L327" s="2" t="s">
        <v>80</v>
      </c>
    </row>
    <row r="328" spans="1:12" ht="19.5" customHeight="1">
      <c r="A328" s="42">
        <f>COUNTIF($K$8:K328,K328)</f>
        <v>40</v>
      </c>
      <c r="B328" s="2" t="s">
        <v>705</v>
      </c>
      <c r="C328" s="6" t="s">
        <v>492</v>
      </c>
      <c r="D328" s="8" t="s">
        <v>103</v>
      </c>
      <c r="E328" s="2"/>
      <c r="F328" s="32">
        <v>10</v>
      </c>
      <c r="G328" s="32">
        <v>8</v>
      </c>
      <c r="H328" s="32">
        <v>8</v>
      </c>
      <c r="I328" s="43">
        <f>ROUND((F328*0.2+G328*0.2+H328*0.6),0)</f>
        <v>8</v>
      </c>
      <c r="J328" s="58" t="str">
        <f>CHOOSE(VALUE(SUBSTITUTE(LEFT(I328,2),",",""))+1,"Không","Một","Hai","Ba","Bốn","Năm","Sáu","Bảy","Tám","Chín","Mười")&amp;IF(ISERR(FIND(",",I328,1)),"","Phẩy năm")</f>
        <v>Tám</v>
      </c>
      <c r="K328" s="60" t="s">
        <v>18</v>
      </c>
      <c r="L328" s="2" t="s">
        <v>80</v>
      </c>
    </row>
    <row r="329" spans="1:12" ht="19.5" customHeight="1">
      <c r="A329" s="42">
        <f>COUNTIF($K$8:K329,K329)</f>
        <v>41</v>
      </c>
      <c r="B329" s="2" t="s">
        <v>196</v>
      </c>
      <c r="C329" s="5" t="s">
        <v>1062</v>
      </c>
      <c r="D329" s="7" t="s">
        <v>484</v>
      </c>
      <c r="E329" s="2" t="s">
        <v>417</v>
      </c>
      <c r="F329" s="32">
        <v>9</v>
      </c>
      <c r="G329" s="32">
        <v>6</v>
      </c>
      <c r="H329" s="32">
        <v>6</v>
      </c>
      <c r="I329" s="49">
        <f>ROUND((F329*0.2+G329*0.2+H329*0.6),1)</f>
        <v>6.6</v>
      </c>
      <c r="J329" s="57" t="str">
        <f>IF(I329&lt;4,"F",IF(I329&lt;5.5,"D",IF(I329&lt;7,"C",IF(I329&lt;8.5,"B","A"))))</f>
        <v>C</v>
      </c>
      <c r="K329" s="60" t="s">
        <v>18</v>
      </c>
      <c r="L329" s="2" t="s">
        <v>80</v>
      </c>
    </row>
    <row r="330" spans="1:12" ht="19.5" customHeight="1">
      <c r="A330" s="42">
        <f>COUNTIF($K$8:K330,K330)</f>
        <v>42</v>
      </c>
      <c r="B330" s="2" t="s">
        <v>207</v>
      </c>
      <c r="C330" s="5" t="s">
        <v>1072</v>
      </c>
      <c r="D330" s="7" t="s">
        <v>1000</v>
      </c>
      <c r="E330" s="2"/>
      <c r="F330" s="32">
        <v>10</v>
      </c>
      <c r="G330" s="32">
        <v>8</v>
      </c>
      <c r="H330" s="32">
        <v>9</v>
      </c>
      <c r="I330" s="49">
        <f>ROUND((F330*0.2+G330*0.2+H330*0.6),1)</f>
        <v>9</v>
      </c>
      <c r="J330" s="45" t="str">
        <f>IF(I330&lt;4,"F",IF(I330&lt;5.5,"D",IF(I330&lt;7,"C",IF(I330&lt;8.5,"B","A"))))</f>
        <v>A</v>
      </c>
      <c r="K330" s="60" t="s">
        <v>18</v>
      </c>
      <c r="L330" s="2" t="s">
        <v>80</v>
      </c>
    </row>
    <row r="331" spans="1:12" ht="19.5" customHeight="1">
      <c r="A331" s="42">
        <f>COUNTIF($K$8:K331,K331)</f>
        <v>43</v>
      </c>
      <c r="B331" s="2" t="s">
        <v>318</v>
      </c>
      <c r="C331" s="5" t="s">
        <v>4</v>
      </c>
      <c r="D331" s="7" t="s">
        <v>1019</v>
      </c>
      <c r="E331" s="2" t="s">
        <v>417</v>
      </c>
      <c r="F331" s="32">
        <v>10</v>
      </c>
      <c r="G331" s="32">
        <v>8</v>
      </c>
      <c r="H331" s="32">
        <v>9</v>
      </c>
      <c r="I331" s="49">
        <f>ROUND((F331*0.2+G331*0.2+H331*0.6),1)</f>
        <v>9</v>
      </c>
      <c r="J331" s="45" t="str">
        <f>IF(I331&lt;4,"F",IF(I331&lt;5.5,"D",IF(I331&lt;7,"C",IF(I331&lt;8.5,"B","A"))))</f>
        <v>A</v>
      </c>
      <c r="K331" s="60" t="s">
        <v>18</v>
      </c>
      <c r="L331" s="2" t="s">
        <v>80</v>
      </c>
    </row>
    <row r="332" spans="1:12" ht="19.5" customHeight="1">
      <c r="A332" s="42">
        <f>COUNTIF($K$8:K332,K332)</f>
        <v>1</v>
      </c>
      <c r="B332" s="2" t="s">
        <v>834</v>
      </c>
      <c r="C332" s="23" t="s">
        <v>835</v>
      </c>
      <c r="D332" s="9" t="s">
        <v>112</v>
      </c>
      <c r="E332" s="2" t="s">
        <v>417</v>
      </c>
      <c r="F332" s="32">
        <v>2</v>
      </c>
      <c r="G332" s="32">
        <v>10</v>
      </c>
      <c r="H332" s="32">
        <v>10</v>
      </c>
      <c r="I332" s="49">
        <f>ROUND((F332*0.2+G332*0.2+H332*0.6),1)</f>
        <v>8.4</v>
      </c>
      <c r="J332" s="57" t="str">
        <f>IF(I332&lt;4,"F",IF(I332&lt;5.5,"D",IF(I332&lt;7,"C",IF(I332&lt;8.5,"B","A"))))</f>
        <v>B</v>
      </c>
      <c r="K332" s="60" t="s">
        <v>19</v>
      </c>
      <c r="L332" s="3" t="s">
        <v>31</v>
      </c>
    </row>
    <row r="333" spans="1:12" ht="19.5" customHeight="1">
      <c r="A333" s="42">
        <f>COUNTIF($K$8:K333,K333)</f>
        <v>2</v>
      </c>
      <c r="B333" s="2" t="s">
        <v>718</v>
      </c>
      <c r="C333" s="23" t="s">
        <v>719</v>
      </c>
      <c r="D333" s="9" t="s">
        <v>112</v>
      </c>
      <c r="E333" s="2"/>
      <c r="F333" s="32">
        <v>4</v>
      </c>
      <c r="G333" s="32">
        <v>7</v>
      </c>
      <c r="H333" s="32">
        <v>9</v>
      </c>
      <c r="I333" s="43">
        <f>ROUND((F333*0.2+G333*0.2+H333*0.6),0)</f>
        <v>8</v>
      </c>
      <c r="J333" s="58" t="str">
        <f>CHOOSE(VALUE(SUBSTITUTE(LEFT(I333,2),",",""))+1,"Không","Một","Hai","Ba","Bốn","Năm","Sáu","Bảy","Tám","Chín","Mười")&amp;IF(ISERR(FIND(",",I333,1)),"","Phẩy năm")</f>
        <v>Tám</v>
      </c>
      <c r="K333" s="60" t="s">
        <v>19</v>
      </c>
      <c r="L333" s="3" t="s">
        <v>31</v>
      </c>
    </row>
    <row r="334" spans="1:12" ht="19.5" customHeight="1">
      <c r="A334" s="42">
        <f>COUNTIF($K$8:K334,K334)</f>
        <v>3</v>
      </c>
      <c r="B334" s="4" t="s">
        <v>384</v>
      </c>
      <c r="C334" s="6" t="s">
        <v>1301</v>
      </c>
      <c r="D334" s="8" t="s">
        <v>112</v>
      </c>
      <c r="E334" s="2" t="s">
        <v>417</v>
      </c>
      <c r="F334" s="32">
        <v>4</v>
      </c>
      <c r="G334" s="32">
        <v>10</v>
      </c>
      <c r="H334" s="32">
        <v>9</v>
      </c>
      <c r="I334" s="49">
        <f>ROUND((F334*0.2+G334*0.2+H334*0.6),1)</f>
        <v>8.2</v>
      </c>
      <c r="J334" s="45" t="str">
        <f>IF(I334&lt;4,"F",IF(I334&lt;5.5,"D",IF(I334&lt;7,"C",IF(I334&lt;8.5,"B","A"))))</f>
        <v>B</v>
      </c>
      <c r="K334" s="60" t="s">
        <v>19</v>
      </c>
      <c r="L334" s="3" t="s">
        <v>31</v>
      </c>
    </row>
    <row r="335" spans="1:12" ht="19.5" customHeight="1">
      <c r="A335" s="42">
        <f>COUNTIF($K$8:K335,K335)</f>
        <v>4</v>
      </c>
      <c r="B335" s="2" t="s">
        <v>976</v>
      </c>
      <c r="C335" s="23" t="s">
        <v>977</v>
      </c>
      <c r="D335" s="9" t="s">
        <v>114</v>
      </c>
      <c r="E335" s="2"/>
      <c r="F335" s="32">
        <v>10</v>
      </c>
      <c r="G335" s="32">
        <v>6</v>
      </c>
      <c r="H335" s="32">
        <v>6</v>
      </c>
      <c r="I335" s="49">
        <f>ROUND((F335*0.2+G335*0.2+H335*0.6),1)</f>
        <v>6.8</v>
      </c>
      <c r="J335" s="45" t="str">
        <f>IF(I335&lt;4,"F",IF(I335&lt;5.5,"D",IF(I335&lt;7,"C",IF(I335&lt;8.5,"B","A"))))</f>
        <v>C</v>
      </c>
      <c r="K335" s="60" t="s">
        <v>19</v>
      </c>
      <c r="L335" s="3" t="s">
        <v>31</v>
      </c>
    </row>
    <row r="336" spans="1:12" ht="19.5" customHeight="1">
      <c r="A336" s="42">
        <f>COUNTIF($K$8:K336,K336)</f>
        <v>5</v>
      </c>
      <c r="B336" s="2" t="s">
        <v>965</v>
      </c>
      <c r="C336" s="23" t="s">
        <v>966</v>
      </c>
      <c r="D336" s="9" t="s">
        <v>967</v>
      </c>
      <c r="E336" s="2"/>
      <c r="F336" s="32">
        <v>4</v>
      </c>
      <c r="G336" s="32">
        <v>7</v>
      </c>
      <c r="H336" s="32">
        <v>10</v>
      </c>
      <c r="I336" s="43">
        <f>ROUND((F336*0.2+G336*0.2+H336*0.6),0)</f>
        <v>8</v>
      </c>
      <c r="J336" s="58" t="str">
        <f>CHOOSE(VALUE(SUBSTITUTE(LEFT(I336,2),",",""))+1,"Không","Một","Hai","Ba","Bốn","Năm","Sáu","Bảy","Tám","Chín","Mười")&amp;IF(ISERR(FIND(",",I336,1)),"","Phẩy năm")</f>
        <v>Tám</v>
      </c>
      <c r="K336" s="60" t="s">
        <v>19</v>
      </c>
      <c r="L336" s="3" t="s">
        <v>31</v>
      </c>
    </row>
    <row r="337" spans="1:12" ht="19.5" customHeight="1">
      <c r="A337" s="42">
        <f>COUNTIF($K$8:K337,K337)</f>
        <v>6</v>
      </c>
      <c r="B337" s="2" t="s">
        <v>479</v>
      </c>
      <c r="C337" s="23" t="s">
        <v>480</v>
      </c>
      <c r="D337" s="9" t="s">
        <v>481</v>
      </c>
      <c r="E337" s="2" t="s">
        <v>121</v>
      </c>
      <c r="F337" s="32">
        <v>1</v>
      </c>
      <c r="G337" s="32">
        <v>9</v>
      </c>
      <c r="H337" s="32">
        <v>6</v>
      </c>
      <c r="I337" s="49">
        <f>ROUND((F337*0.2+G337*0.2+H337*0.6),1)</f>
        <v>5.6</v>
      </c>
      <c r="J337" s="45" t="str">
        <f>IF(I337&lt;4,"F",IF(I337&lt;5.5,"D",IF(I337&lt;7,"C",IF(I337&lt;8.5,"B","A"))))</f>
        <v>C</v>
      </c>
      <c r="K337" s="60" t="s">
        <v>19</v>
      </c>
      <c r="L337" s="3" t="s">
        <v>31</v>
      </c>
    </row>
    <row r="338" spans="1:12" ht="19.5" customHeight="1">
      <c r="A338" s="42">
        <f>COUNTIF($K$8:K338,K338)</f>
        <v>7</v>
      </c>
      <c r="B338" s="2" t="s">
        <v>811</v>
      </c>
      <c r="C338" s="23" t="s">
        <v>812</v>
      </c>
      <c r="D338" s="9" t="s">
        <v>813</v>
      </c>
      <c r="E338" s="2"/>
      <c r="F338" s="32">
        <v>4</v>
      </c>
      <c r="G338" s="32">
        <v>7</v>
      </c>
      <c r="H338" s="32">
        <v>6</v>
      </c>
      <c r="I338" s="43">
        <f>ROUND((F338*0.2+G338*0.2+H338*0.6),0)</f>
        <v>6</v>
      </c>
      <c r="J338" s="58" t="str">
        <f>CHOOSE(VALUE(SUBSTITUTE(LEFT(I338,2),",",""))+1,"Không","Một","Hai","Ba","Bốn","Năm","Sáu","Bảy","Tám","Chín","Mười")&amp;IF(ISERR(FIND(",",I338,1)),"","Phẩy năm")</f>
        <v>Sáu</v>
      </c>
      <c r="K338" s="60" t="s">
        <v>19</v>
      </c>
      <c r="L338" s="3" t="s">
        <v>31</v>
      </c>
    </row>
    <row r="339" spans="1:12" ht="19.5" customHeight="1">
      <c r="A339" s="42">
        <f>COUNTIF($K$8:K339,K339)</f>
        <v>8</v>
      </c>
      <c r="B339" s="2" t="s">
        <v>945</v>
      </c>
      <c r="C339" s="23" t="s">
        <v>138</v>
      </c>
      <c r="D339" s="9" t="s">
        <v>946</v>
      </c>
      <c r="E339" s="2" t="s">
        <v>417</v>
      </c>
      <c r="F339" s="32">
        <v>4</v>
      </c>
      <c r="G339" s="32">
        <v>10</v>
      </c>
      <c r="H339" s="32">
        <v>10</v>
      </c>
      <c r="I339" s="49">
        <f>ROUND((F339*0.2+G339*0.2+H339*0.6),1)</f>
        <v>8.8</v>
      </c>
      <c r="J339" s="45" t="str">
        <f>IF(I339&lt;4,"F",IF(I339&lt;5.5,"D",IF(I339&lt;7,"C",IF(I339&lt;8.5,"B","A"))))</f>
        <v>A</v>
      </c>
      <c r="K339" s="60" t="s">
        <v>19</v>
      </c>
      <c r="L339" s="3" t="s">
        <v>31</v>
      </c>
    </row>
    <row r="340" spans="1:12" ht="19.5" customHeight="1">
      <c r="A340" s="42">
        <f>COUNTIF($K$8:K340,K340)</f>
        <v>9</v>
      </c>
      <c r="B340" s="2" t="s">
        <v>218</v>
      </c>
      <c r="C340" s="23" t="s">
        <v>651</v>
      </c>
      <c r="D340" s="9" t="s">
        <v>38</v>
      </c>
      <c r="E340" s="2"/>
      <c r="F340" s="32">
        <v>1</v>
      </c>
      <c r="G340" s="32">
        <v>8</v>
      </c>
      <c r="H340" s="32">
        <v>6</v>
      </c>
      <c r="I340" s="49">
        <f>ROUND((F340*0.2+G340*0.2+H340*0.6),1)</f>
        <v>5.4</v>
      </c>
      <c r="J340" s="45" t="str">
        <f>IF(I340&lt;4,"F",IF(I340&lt;5.5,"D",IF(I340&lt;7,"C",IF(I340&lt;8.5,"B","A"))))</f>
        <v>D</v>
      </c>
      <c r="K340" s="60" t="s">
        <v>19</v>
      </c>
      <c r="L340" s="3" t="s">
        <v>31</v>
      </c>
    </row>
    <row r="341" spans="1:12" ht="19.5" customHeight="1">
      <c r="A341" s="42">
        <f>COUNTIF($K$8:K341,K341)</f>
        <v>10</v>
      </c>
      <c r="B341" s="2">
        <v>1230110093</v>
      </c>
      <c r="C341" s="5" t="s">
        <v>1251</v>
      </c>
      <c r="D341" s="7" t="s">
        <v>55</v>
      </c>
      <c r="E341" s="2"/>
      <c r="F341" s="32">
        <v>2</v>
      </c>
      <c r="G341" s="32">
        <v>7</v>
      </c>
      <c r="H341" s="32">
        <v>6</v>
      </c>
      <c r="I341" s="43">
        <f>ROUND((F341*0.2+G341*0.2+H341*0.6),0)</f>
        <v>5</v>
      </c>
      <c r="J341" s="44" t="str">
        <f>CHOOSE(VALUE(SUBSTITUTE(LEFT(I341,2),",",""))+1,"Không","Một","Hai","Ba","Bốn","Năm","Sáu","Bảy","Tám","Chín","Mười")&amp;IF(ISERR(FIND(",",I341,1)),"","Phẩy năm")</f>
        <v>Năm</v>
      </c>
      <c r="K341" s="60" t="s">
        <v>19</v>
      </c>
      <c r="L341" s="3" t="s">
        <v>31</v>
      </c>
    </row>
    <row r="342" spans="1:12" ht="19.5" customHeight="1">
      <c r="A342" s="42">
        <f>COUNTIF($K$8:K342,K342)</f>
        <v>11</v>
      </c>
      <c r="B342" s="2" t="s">
        <v>984</v>
      </c>
      <c r="C342" s="23" t="s">
        <v>464</v>
      </c>
      <c r="D342" s="9" t="s">
        <v>55</v>
      </c>
      <c r="E342" s="2" t="s">
        <v>121</v>
      </c>
      <c r="F342" s="32">
        <v>1</v>
      </c>
      <c r="G342" s="32">
        <v>10</v>
      </c>
      <c r="H342" s="32">
        <v>7</v>
      </c>
      <c r="I342" s="43">
        <f>ROUND((F342*0.2+G342*0.2+H342*0.6),0)</f>
        <v>6</v>
      </c>
      <c r="J342" s="58" t="str">
        <f>CHOOSE(VALUE(SUBSTITUTE(LEFT(I342,2),",",""))+1,"Không","Một","Hai","Ba","Bốn","Năm","Sáu","Bảy","Tám","Chín","Mười")&amp;IF(ISERR(FIND(",",I342,1)),"","Phẩy năm")</f>
        <v>Sáu</v>
      </c>
      <c r="K342" s="60" t="s">
        <v>19</v>
      </c>
      <c r="L342" s="3" t="s">
        <v>31</v>
      </c>
    </row>
    <row r="343" spans="1:12" ht="19.5" customHeight="1">
      <c r="A343" s="42">
        <f>COUNTIF($K$8:K343,K343)</f>
        <v>12</v>
      </c>
      <c r="B343" s="2" t="s">
        <v>1266</v>
      </c>
      <c r="C343" s="23" t="s">
        <v>1265</v>
      </c>
      <c r="D343" s="9" t="s">
        <v>55</v>
      </c>
      <c r="E343" s="2"/>
      <c r="F343" s="32">
        <v>4</v>
      </c>
      <c r="G343" s="32">
        <v>7</v>
      </c>
      <c r="H343" s="32">
        <v>9</v>
      </c>
      <c r="I343" s="49">
        <f>ROUND((F343*0.2+G343*0.2+H343*0.6),1)</f>
        <v>7.6</v>
      </c>
      <c r="J343" s="45" t="str">
        <f>IF(I343&lt;4,"F",IF(I343&lt;5.5,"D",IF(I343&lt;7,"C",IF(I343&lt;8.5,"B","A"))))</f>
        <v>B</v>
      </c>
      <c r="K343" s="60" t="s">
        <v>19</v>
      </c>
      <c r="L343" s="3" t="s">
        <v>31</v>
      </c>
    </row>
    <row r="344" spans="1:12" ht="19.5" customHeight="1">
      <c r="A344" s="42">
        <f>COUNTIF($K$8:K344,K344)</f>
        <v>13</v>
      </c>
      <c r="B344" s="2" t="s">
        <v>746</v>
      </c>
      <c r="C344" s="23" t="s">
        <v>747</v>
      </c>
      <c r="D344" s="9" t="s">
        <v>55</v>
      </c>
      <c r="E344" s="2"/>
      <c r="F344" s="32">
        <v>7</v>
      </c>
      <c r="G344" s="32">
        <v>6</v>
      </c>
      <c r="H344" s="32">
        <v>6</v>
      </c>
      <c r="I344" s="43">
        <f>ROUND((F344*0.2+G344*0.2+H344*0.6),0)</f>
        <v>6</v>
      </c>
      <c r="J344" s="58" t="str">
        <f>CHOOSE(VALUE(SUBSTITUTE(LEFT(I344,2),",",""))+1,"Không","Một","Hai","Ba","Bốn","Năm","Sáu","Bảy","Tám","Chín","Mười")&amp;IF(ISERR(FIND(",",I344,1)),"","Phẩy năm")</f>
        <v>Sáu</v>
      </c>
      <c r="K344" s="60" t="s">
        <v>19</v>
      </c>
      <c r="L344" s="3" t="s">
        <v>31</v>
      </c>
    </row>
    <row r="345" spans="1:12" ht="19.5" customHeight="1">
      <c r="A345" s="42">
        <f>COUNTIF($K$8:K345,K345)</f>
        <v>14</v>
      </c>
      <c r="B345" s="2" t="s">
        <v>377</v>
      </c>
      <c r="C345" s="23" t="s">
        <v>378</v>
      </c>
      <c r="D345" s="9" t="s">
        <v>327</v>
      </c>
      <c r="E345" s="2"/>
      <c r="F345" s="32">
        <v>1</v>
      </c>
      <c r="G345" s="32">
        <v>9</v>
      </c>
      <c r="H345" s="32">
        <v>10</v>
      </c>
      <c r="I345" s="49">
        <f>ROUND((F345*0.2+G345*0.2+H345*0.6),1)</f>
        <v>8</v>
      </c>
      <c r="J345" s="45" t="str">
        <f>IF(I345&lt;4,"F",IF(I345&lt;5.5,"D",IF(I345&lt;7,"C",IF(I345&lt;8.5,"B","A"))))</f>
        <v>B</v>
      </c>
      <c r="K345" s="60" t="s">
        <v>19</v>
      </c>
      <c r="L345" s="3" t="s">
        <v>31</v>
      </c>
    </row>
    <row r="346" spans="1:12" ht="19.5" customHeight="1">
      <c r="A346" s="42">
        <f>COUNTIF($K$8:K346,K346)</f>
        <v>15</v>
      </c>
      <c r="B346" s="2" t="s">
        <v>687</v>
      </c>
      <c r="C346" s="23" t="s">
        <v>688</v>
      </c>
      <c r="D346" s="9" t="s">
        <v>327</v>
      </c>
      <c r="E346" s="2"/>
      <c r="F346" s="32">
        <v>1</v>
      </c>
      <c r="G346" s="32">
        <v>10</v>
      </c>
      <c r="H346" s="32">
        <v>10</v>
      </c>
      <c r="I346" s="49">
        <f>ROUND((F346*0.2+G346*0.2+H346*0.6),1)</f>
        <v>8.2</v>
      </c>
      <c r="J346" s="45" t="str">
        <f>IF(I346&lt;4,"F",IF(I346&lt;5.5,"D",IF(I346&lt;7,"C",IF(I346&lt;8.5,"B","A"))))</f>
        <v>B</v>
      </c>
      <c r="K346" s="60" t="s">
        <v>19</v>
      </c>
      <c r="L346" s="3" t="s">
        <v>31</v>
      </c>
    </row>
    <row r="347" spans="1:12" ht="19.5" customHeight="1">
      <c r="A347" s="42">
        <f>COUNTIF($K$8:K347,K347)</f>
        <v>16</v>
      </c>
      <c r="B347" s="2" t="s">
        <v>956</v>
      </c>
      <c r="C347" s="23" t="s">
        <v>957</v>
      </c>
      <c r="D347" s="9" t="s">
        <v>327</v>
      </c>
      <c r="E347" s="2"/>
      <c r="F347" s="32">
        <v>4</v>
      </c>
      <c r="G347" s="32">
        <v>7</v>
      </c>
      <c r="H347" s="32">
        <v>6</v>
      </c>
      <c r="I347" s="43">
        <f>ROUND((F347*0.2+G347*0.2+H347*0.6),0)</f>
        <v>6</v>
      </c>
      <c r="J347" s="58" t="str">
        <f>CHOOSE(VALUE(SUBSTITUTE(LEFT(I347,2),",",""))+1,"Không","Một","Hai","Ba","Bốn","Năm","Sáu","Bảy","Tám","Chín","Mười")&amp;IF(ISERR(FIND(",",I347,1)),"","Phẩy năm")</f>
        <v>Sáu</v>
      </c>
      <c r="K347" s="60" t="s">
        <v>19</v>
      </c>
      <c r="L347" s="3" t="s">
        <v>31</v>
      </c>
    </row>
    <row r="348" spans="1:12" ht="19.5" customHeight="1">
      <c r="A348" s="42">
        <f>COUNTIF($K$8:K348,K348)</f>
        <v>17</v>
      </c>
      <c r="B348" s="4" t="s">
        <v>876</v>
      </c>
      <c r="C348" s="6" t="s">
        <v>877</v>
      </c>
      <c r="D348" s="8" t="s">
        <v>878</v>
      </c>
      <c r="E348" s="2"/>
      <c r="F348" s="32">
        <v>4</v>
      </c>
      <c r="G348" s="32">
        <v>7</v>
      </c>
      <c r="H348" s="32">
        <v>7</v>
      </c>
      <c r="I348" s="43">
        <f>ROUND((F348*0.2+G348*0.2+H348*0.6),0)</f>
        <v>6</v>
      </c>
      <c r="J348" s="44" t="str">
        <f>CHOOSE(VALUE(SUBSTITUTE(LEFT(I348,2),",",""))+1,"Không","Một","Hai","Ba","Bốn","Năm","Sáu","Bảy","Tám","Chín","Mười")&amp;IF(ISERR(FIND(",",I348,1)),"","Phẩy năm")</f>
        <v>Sáu</v>
      </c>
      <c r="K348" s="60" t="s">
        <v>19</v>
      </c>
      <c r="L348" s="3" t="s">
        <v>31</v>
      </c>
    </row>
    <row r="349" spans="1:12" ht="19.5" customHeight="1">
      <c r="A349" s="42">
        <f>COUNTIF($K$8:K349,K349)</f>
        <v>18</v>
      </c>
      <c r="B349" s="2" t="s">
        <v>658</v>
      </c>
      <c r="C349" s="23" t="s">
        <v>659</v>
      </c>
      <c r="D349" s="9" t="s">
        <v>39</v>
      </c>
      <c r="E349" s="2"/>
      <c r="F349" s="32">
        <v>10</v>
      </c>
      <c r="G349" s="32">
        <v>10</v>
      </c>
      <c r="H349" s="32">
        <v>6</v>
      </c>
      <c r="I349" s="49">
        <f>ROUND((F349*0.2+G349*0.2+H349*0.6),1)</f>
        <v>7.6</v>
      </c>
      <c r="J349" s="45" t="str">
        <f>IF(I349&lt;4,"F",IF(I349&lt;5.5,"D",IF(I349&lt;7,"C",IF(I349&lt;8.5,"B","A"))))</f>
        <v>B</v>
      </c>
      <c r="K349" s="60" t="s">
        <v>19</v>
      </c>
      <c r="L349" s="3" t="s">
        <v>31</v>
      </c>
    </row>
    <row r="350" spans="1:12" ht="19.5" customHeight="1">
      <c r="A350" s="42">
        <f>COUNTIF($K$8:K350,K350)</f>
        <v>19</v>
      </c>
      <c r="B350" s="2" t="s">
        <v>385</v>
      </c>
      <c r="C350" s="23" t="s">
        <v>386</v>
      </c>
      <c r="D350" s="9" t="s">
        <v>61</v>
      </c>
      <c r="E350" s="2"/>
      <c r="F350" s="32">
        <v>4</v>
      </c>
      <c r="G350" s="32">
        <v>9</v>
      </c>
      <c r="H350" s="32">
        <v>7</v>
      </c>
      <c r="I350" s="49">
        <f>ROUND((F350*0.2+G350*0.2+H350*0.6),1)</f>
        <v>6.8</v>
      </c>
      <c r="J350" s="45" t="str">
        <f>IF(I350&lt;4,"F",IF(I350&lt;5.5,"D",IF(I350&lt;7,"C",IF(I350&lt;8.5,"B","A"))))</f>
        <v>C</v>
      </c>
      <c r="K350" s="60" t="s">
        <v>19</v>
      </c>
      <c r="L350" s="3" t="s">
        <v>31</v>
      </c>
    </row>
    <row r="351" spans="1:12" ht="19.5" customHeight="1">
      <c r="A351" s="42">
        <f>COUNTIF($K$8:K351,K351)</f>
        <v>20</v>
      </c>
      <c r="B351" s="2" t="s">
        <v>669</v>
      </c>
      <c r="C351" s="23" t="s">
        <v>670</v>
      </c>
      <c r="D351" s="9" t="s">
        <v>671</v>
      </c>
      <c r="E351" s="2" t="s">
        <v>417</v>
      </c>
      <c r="F351" s="32">
        <v>10</v>
      </c>
      <c r="G351" s="32">
        <v>10</v>
      </c>
      <c r="H351" s="32">
        <v>8</v>
      </c>
      <c r="I351" s="49">
        <f>ROUND((F351*0.2+G351*0.2+H351*0.6),1)</f>
        <v>8.8</v>
      </c>
      <c r="J351" s="45" t="str">
        <f>IF(I351&lt;4,"F",IF(I351&lt;5.5,"D",IF(I351&lt;7,"C",IF(I351&lt;8.5,"B","A"))))</f>
        <v>A</v>
      </c>
      <c r="K351" s="60" t="s">
        <v>19</v>
      </c>
      <c r="L351" s="3" t="s">
        <v>31</v>
      </c>
    </row>
    <row r="352" spans="1:12" ht="19.5" customHeight="1">
      <c r="A352" s="42">
        <f>COUNTIF($K$8:K352,K352)</f>
        <v>21</v>
      </c>
      <c r="B352" s="2" t="s">
        <v>1158</v>
      </c>
      <c r="C352" s="23" t="s">
        <v>1157</v>
      </c>
      <c r="D352" s="9" t="s">
        <v>140</v>
      </c>
      <c r="E352" s="2"/>
      <c r="F352" s="32">
        <v>5</v>
      </c>
      <c r="G352" s="32">
        <v>10</v>
      </c>
      <c r="H352" s="32">
        <v>9</v>
      </c>
      <c r="I352" s="49">
        <f>ROUND((F352*0.2+G352*0.2+H352*0.6),1)</f>
        <v>8.4</v>
      </c>
      <c r="J352" s="45" t="str">
        <f>IF(I352&lt;4,"F",IF(I352&lt;5.5,"D",IF(I352&lt;7,"C",IF(I352&lt;8.5,"B","A"))))</f>
        <v>B</v>
      </c>
      <c r="K352" s="60" t="s">
        <v>19</v>
      </c>
      <c r="L352" s="3" t="s">
        <v>31</v>
      </c>
    </row>
    <row r="353" spans="1:12" ht="19.5" customHeight="1">
      <c r="A353" s="42">
        <f>COUNTIF($K$8:K353,K353)</f>
        <v>22</v>
      </c>
      <c r="B353" s="2" t="s">
        <v>596</v>
      </c>
      <c r="C353" s="23" t="s">
        <v>597</v>
      </c>
      <c r="D353" s="9" t="s">
        <v>598</v>
      </c>
      <c r="E353" s="2"/>
      <c r="F353" s="32">
        <v>4</v>
      </c>
      <c r="G353" s="32">
        <v>8</v>
      </c>
      <c r="H353" s="32">
        <v>8</v>
      </c>
      <c r="I353" s="43">
        <f>ROUND((F353*0.2+G353*0.2+H353*0.6),0)</f>
        <v>7</v>
      </c>
      <c r="J353" s="58" t="str">
        <f>CHOOSE(VALUE(SUBSTITUTE(LEFT(I353,2),",",""))+1,"Không","Một","Hai","Ba","Bốn","Năm","Sáu","Bảy","Tám","Chín","Mười")&amp;IF(ISERR(FIND(",",I353,1)),"","Phẩy năm")</f>
        <v>Bảy</v>
      </c>
      <c r="K353" s="60" t="s">
        <v>19</v>
      </c>
      <c r="L353" s="3" t="s">
        <v>31</v>
      </c>
    </row>
    <row r="354" spans="1:12" ht="19.5" customHeight="1">
      <c r="A354" s="42">
        <f>COUNTIF($K$8:K354,K354)</f>
        <v>23</v>
      </c>
      <c r="B354" s="2" t="s">
        <v>885</v>
      </c>
      <c r="C354" s="23" t="s">
        <v>886</v>
      </c>
      <c r="D354" s="9" t="s">
        <v>555</v>
      </c>
      <c r="E354" s="2"/>
      <c r="F354" s="32">
        <v>1</v>
      </c>
      <c r="G354" s="32">
        <v>6</v>
      </c>
      <c r="H354" s="32">
        <v>8</v>
      </c>
      <c r="I354" s="49">
        <f>ROUND((F354*0.2+G354*0.2+H354*0.6),1)</f>
        <v>6.2</v>
      </c>
      <c r="J354" s="45" t="str">
        <f>IF(I354&lt;4,"F",IF(I354&lt;5.5,"D",IF(I354&lt;7,"C",IF(I354&lt;8.5,"B","A"))))</f>
        <v>C</v>
      </c>
      <c r="K354" s="60" t="s">
        <v>19</v>
      </c>
      <c r="L354" s="3" t="s">
        <v>31</v>
      </c>
    </row>
    <row r="355" spans="1:12" ht="19.5" customHeight="1">
      <c r="A355" s="42">
        <f>COUNTIF($K$8:K355,K355)</f>
        <v>24</v>
      </c>
      <c r="B355" s="2" t="s">
        <v>1200</v>
      </c>
      <c r="C355" s="5" t="s">
        <v>1201</v>
      </c>
      <c r="D355" s="7" t="s">
        <v>40</v>
      </c>
      <c r="E355" s="2" t="s">
        <v>417</v>
      </c>
      <c r="F355" s="32">
        <v>10</v>
      </c>
      <c r="G355" s="32">
        <v>7</v>
      </c>
      <c r="H355" s="32">
        <v>7</v>
      </c>
      <c r="I355" s="49">
        <f>ROUND((F355*0.2+G355*0.2+H355*0.6),1)</f>
        <v>7.6</v>
      </c>
      <c r="J355" s="45" t="str">
        <f>IF(I355&lt;4,"F",IF(I355&lt;5.5,"D",IF(I355&lt;7,"C",IF(I355&lt;8.5,"B","A"))))</f>
        <v>B</v>
      </c>
      <c r="K355" s="60" t="s">
        <v>19</v>
      </c>
      <c r="L355" s="3" t="s">
        <v>31</v>
      </c>
    </row>
    <row r="356" spans="1:12" ht="19.5" customHeight="1">
      <c r="A356" s="42">
        <f>COUNTIF($K$8:K356,K356)</f>
        <v>25</v>
      </c>
      <c r="B356" s="2" t="s">
        <v>369</v>
      </c>
      <c r="C356" s="23" t="s">
        <v>370</v>
      </c>
      <c r="D356" s="9" t="s">
        <v>40</v>
      </c>
      <c r="E356" s="2" t="s">
        <v>417</v>
      </c>
      <c r="F356" s="32">
        <v>3</v>
      </c>
      <c r="G356" s="32">
        <v>7</v>
      </c>
      <c r="H356" s="32">
        <v>10</v>
      </c>
      <c r="I356" s="49">
        <f>ROUND((F356*0.2+G356*0.2+H356*0.6),1)</f>
        <v>8</v>
      </c>
      <c r="J356" s="45" t="str">
        <f>IF(I356&lt;4,"F",IF(I356&lt;5.5,"D",IF(I356&lt;7,"C",IF(I356&lt;8.5,"B","A"))))</f>
        <v>B</v>
      </c>
      <c r="K356" s="60" t="s">
        <v>19</v>
      </c>
      <c r="L356" s="3" t="s">
        <v>31</v>
      </c>
    </row>
    <row r="357" spans="1:12" ht="19.5" customHeight="1">
      <c r="A357" s="42">
        <f>COUNTIF($K$8:K357,K357)</f>
        <v>26</v>
      </c>
      <c r="B357" s="4" t="s">
        <v>381</v>
      </c>
      <c r="C357" s="6" t="s">
        <v>382</v>
      </c>
      <c r="D357" s="8" t="s">
        <v>383</v>
      </c>
      <c r="E357" s="2"/>
      <c r="F357" s="32">
        <v>4</v>
      </c>
      <c r="G357" s="32">
        <v>8</v>
      </c>
      <c r="H357" s="32">
        <v>6</v>
      </c>
      <c r="I357" s="49">
        <f>ROUND((F357*0.2+G357*0.2+H357*0.6),1)</f>
        <v>6</v>
      </c>
      <c r="J357" s="45" t="str">
        <f>IF(I357&lt;4,"F",IF(I357&lt;5.5,"D",IF(I357&lt;7,"C",IF(I357&lt;8.5,"B","A"))))</f>
        <v>C</v>
      </c>
      <c r="K357" s="60" t="s">
        <v>19</v>
      </c>
      <c r="L357" s="3" t="s">
        <v>31</v>
      </c>
    </row>
    <row r="358" spans="1:12" ht="19.5" customHeight="1">
      <c r="A358" s="42">
        <f>COUNTIF($K$8:K358,K358)</f>
        <v>27</v>
      </c>
      <c r="B358" s="2" t="s">
        <v>447</v>
      </c>
      <c r="C358" s="23" t="s">
        <v>448</v>
      </c>
      <c r="D358" s="9" t="s">
        <v>118</v>
      </c>
      <c r="E358" s="2"/>
      <c r="F358" s="32">
        <v>4</v>
      </c>
      <c r="G358" s="32">
        <v>7</v>
      </c>
      <c r="H358" s="32">
        <v>7</v>
      </c>
      <c r="I358" s="49">
        <f>ROUND((F358*0.2+G358*0.2+H358*0.6),1)</f>
        <v>6.4</v>
      </c>
      <c r="J358" s="57" t="str">
        <f>IF(I358&lt;4,"F",IF(I358&lt;5.5,"D",IF(I358&lt;7,"C",IF(I358&lt;8.5,"B","A"))))</f>
        <v>C</v>
      </c>
      <c r="K358" s="60" t="s">
        <v>19</v>
      </c>
      <c r="L358" s="3" t="s">
        <v>31</v>
      </c>
    </row>
    <row r="359" spans="1:12" ht="19.5" customHeight="1">
      <c r="A359" s="42">
        <f>COUNTIF($K$8:K359,K359)</f>
        <v>28</v>
      </c>
      <c r="B359" s="4" t="s">
        <v>866</v>
      </c>
      <c r="C359" s="6" t="s">
        <v>867</v>
      </c>
      <c r="D359" s="8" t="s">
        <v>868</v>
      </c>
      <c r="E359" s="2" t="s">
        <v>417</v>
      </c>
      <c r="F359" s="32">
        <v>2</v>
      </c>
      <c r="G359" s="32">
        <v>9</v>
      </c>
      <c r="H359" s="32">
        <v>9</v>
      </c>
      <c r="I359" s="49">
        <f>ROUND((F359*0.2+G359*0.2+H359*0.6),1)</f>
        <v>7.6</v>
      </c>
      <c r="J359" s="45" t="str">
        <f>IF(I359&lt;4,"F",IF(I359&lt;5.5,"D",IF(I359&lt;7,"C",IF(I359&lt;8.5,"B","A"))))</f>
        <v>B</v>
      </c>
      <c r="K359" s="60" t="s">
        <v>19</v>
      </c>
      <c r="L359" s="3" t="s">
        <v>31</v>
      </c>
    </row>
    <row r="360" spans="1:12" ht="19.5" customHeight="1">
      <c r="A360" s="42">
        <f>COUNTIF($K$8:K360,K360)</f>
        <v>29</v>
      </c>
      <c r="B360" s="2" t="s">
        <v>825</v>
      </c>
      <c r="C360" s="23" t="s">
        <v>826</v>
      </c>
      <c r="D360" s="9" t="s">
        <v>46</v>
      </c>
      <c r="E360" s="2"/>
      <c r="F360" s="32">
        <v>7</v>
      </c>
      <c r="G360" s="32">
        <v>6</v>
      </c>
      <c r="H360" s="32">
        <v>6</v>
      </c>
      <c r="I360" s="49">
        <f>ROUND((F360*0.2+G360*0.2+H360*0.6),1)</f>
        <v>6.2</v>
      </c>
      <c r="J360" s="57" t="str">
        <f>IF(I360&lt;4,"F",IF(I360&lt;5.5,"D",IF(I360&lt;7,"C",IF(I360&lt;8.5,"B","A"))))</f>
        <v>C</v>
      </c>
      <c r="K360" s="60" t="s">
        <v>19</v>
      </c>
      <c r="L360" s="3" t="s">
        <v>31</v>
      </c>
    </row>
    <row r="361" spans="1:12" ht="19.5" customHeight="1">
      <c r="A361" s="42">
        <f>COUNTIF($K$8:K361,K361)</f>
        <v>30</v>
      </c>
      <c r="B361" s="4" t="s">
        <v>529</v>
      </c>
      <c r="C361" s="6" t="s">
        <v>530</v>
      </c>
      <c r="D361" s="8" t="s">
        <v>43</v>
      </c>
      <c r="E361" s="2"/>
      <c r="F361" s="32">
        <v>7</v>
      </c>
      <c r="G361" s="32">
        <v>7</v>
      </c>
      <c r="H361" s="32">
        <v>6</v>
      </c>
      <c r="I361" s="49">
        <f>ROUND((F361*0.2+G361*0.2+H361*0.6),1)</f>
        <v>6.4</v>
      </c>
      <c r="J361" s="57" t="str">
        <f>IF(I361&lt;4,"F",IF(I361&lt;5.5,"D",IF(I361&lt;7,"C",IF(I361&lt;8.5,"B","A"))))</f>
        <v>C</v>
      </c>
      <c r="K361" s="60" t="s">
        <v>19</v>
      </c>
      <c r="L361" s="3" t="s">
        <v>31</v>
      </c>
    </row>
    <row r="362" spans="1:12" ht="19.5" customHeight="1">
      <c r="A362" s="42">
        <f>COUNTIF($K$8:K362,K362)</f>
        <v>31</v>
      </c>
      <c r="B362" s="2" t="s">
        <v>629</v>
      </c>
      <c r="C362" s="23" t="s">
        <v>630</v>
      </c>
      <c r="D362" s="9" t="s">
        <v>43</v>
      </c>
      <c r="E362" s="2"/>
      <c r="F362" s="32">
        <v>1</v>
      </c>
      <c r="G362" s="32">
        <v>8</v>
      </c>
      <c r="H362" s="32">
        <v>9</v>
      </c>
      <c r="I362" s="49">
        <f>ROUND((F362*0.2+G362*0.2+H362*0.6),1)</f>
        <v>7.2</v>
      </c>
      <c r="J362" s="45" t="str">
        <f>IF(I362&lt;4,"F",IF(I362&lt;5.5,"D",IF(I362&lt;7,"C",IF(I362&lt;8.5,"B","A"))))</f>
        <v>B</v>
      </c>
      <c r="K362" s="60" t="s">
        <v>19</v>
      </c>
      <c r="L362" s="3" t="s">
        <v>31</v>
      </c>
    </row>
    <row r="363" spans="1:12" ht="19.5" customHeight="1">
      <c r="A363" s="42">
        <f>COUNTIF($K$8:K363,K363)</f>
        <v>32</v>
      </c>
      <c r="B363" s="2" t="s">
        <v>882</v>
      </c>
      <c r="C363" s="23" t="s">
        <v>556</v>
      </c>
      <c r="D363" s="9" t="s">
        <v>43</v>
      </c>
      <c r="E363" s="2" t="s">
        <v>121</v>
      </c>
      <c r="F363" s="32">
        <v>7</v>
      </c>
      <c r="G363" s="32">
        <v>7</v>
      </c>
      <c r="H363" s="32">
        <v>6</v>
      </c>
      <c r="I363" s="49">
        <f>ROUND((F363*0.2+G363*0.2+H363*0.6),1)</f>
        <v>6.4</v>
      </c>
      <c r="J363" s="45" t="str">
        <f>IF(I363&lt;4,"F",IF(I363&lt;5.5,"D",IF(I363&lt;7,"C",IF(I363&lt;8.5,"B","A"))))</f>
        <v>C</v>
      </c>
      <c r="K363" s="60" t="s">
        <v>19</v>
      </c>
      <c r="L363" s="3" t="s">
        <v>31</v>
      </c>
    </row>
    <row r="364" spans="1:12" ht="19.5" customHeight="1">
      <c r="A364" s="42">
        <f>COUNTIF($K$8:K364,K364)</f>
        <v>33</v>
      </c>
      <c r="B364" s="2" t="s">
        <v>760</v>
      </c>
      <c r="C364" s="23" t="s">
        <v>761</v>
      </c>
      <c r="D364" s="9" t="s">
        <v>43</v>
      </c>
      <c r="E364" s="2"/>
      <c r="F364" s="32">
        <v>7</v>
      </c>
      <c r="G364" s="32">
        <v>8</v>
      </c>
      <c r="H364" s="32">
        <v>10</v>
      </c>
      <c r="I364" s="49">
        <f>ROUND((F364*0.2+G364*0.2+H364*0.6),1)</f>
        <v>9</v>
      </c>
      <c r="J364" s="57" t="str">
        <f>IF(I364&lt;4,"F",IF(I364&lt;5.5,"D",IF(I364&lt;7,"C",IF(I364&lt;8.5,"B","A"))))</f>
        <v>A</v>
      </c>
      <c r="K364" s="60" t="s">
        <v>19</v>
      </c>
      <c r="L364" s="3" t="s">
        <v>31</v>
      </c>
    </row>
    <row r="365" spans="1:12" ht="19.5" customHeight="1">
      <c r="A365" s="42">
        <f>COUNTIF($K$8:K365,K365)</f>
        <v>34</v>
      </c>
      <c r="B365" s="4" t="s">
        <v>820</v>
      </c>
      <c r="C365" s="6" t="s">
        <v>821</v>
      </c>
      <c r="D365" s="8" t="s">
        <v>43</v>
      </c>
      <c r="E365" s="2"/>
      <c r="F365" s="32">
        <v>5</v>
      </c>
      <c r="G365" s="32">
        <v>6</v>
      </c>
      <c r="H365" s="32">
        <v>6</v>
      </c>
      <c r="I365" s="49">
        <f>ROUND((F365*0.2+G365*0.2+H365*0.6),1)</f>
        <v>5.8</v>
      </c>
      <c r="J365" s="45" t="str">
        <f>IF(I365&lt;4,"F",IF(I365&lt;5.5,"D",IF(I365&lt;7,"C",IF(I365&lt;8.5,"B","A"))))</f>
        <v>C</v>
      </c>
      <c r="K365" s="60" t="s">
        <v>19</v>
      </c>
      <c r="L365" s="3" t="s">
        <v>31</v>
      </c>
    </row>
    <row r="366" spans="1:12" ht="19.5" customHeight="1">
      <c r="A366" s="42">
        <f>COUNTIF($K$8:K366,K366)</f>
        <v>35</v>
      </c>
      <c r="B366" s="2" t="s">
        <v>466</v>
      </c>
      <c r="C366" s="23" t="s">
        <v>467</v>
      </c>
      <c r="D366" s="9" t="s">
        <v>468</v>
      </c>
      <c r="E366" s="2"/>
      <c r="F366" s="32">
        <v>5</v>
      </c>
      <c r="G366" s="32">
        <v>7</v>
      </c>
      <c r="H366" s="32">
        <v>6</v>
      </c>
      <c r="I366" s="43">
        <f>ROUND((F366*0.2+G366*0.2+H366*0.6),0)</f>
        <v>6</v>
      </c>
      <c r="J366" s="58" t="str">
        <f>CHOOSE(VALUE(SUBSTITUTE(LEFT(I366,2),",",""))+1,"Không","Một","Hai","Ba","Bốn","Năm","Sáu","Bảy","Tám","Chín","Mười")&amp;IF(ISERR(FIND(",",I366,1)),"","Phẩy năm")</f>
        <v>Sáu</v>
      </c>
      <c r="K366" s="60" t="s">
        <v>19</v>
      </c>
      <c r="L366" s="3" t="s">
        <v>31</v>
      </c>
    </row>
    <row r="367" spans="1:12" ht="19.5" customHeight="1">
      <c r="A367" s="42">
        <f>COUNTIF($K$8:K367,K367)</f>
        <v>36</v>
      </c>
      <c r="B367" s="2" t="s">
        <v>1156</v>
      </c>
      <c r="C367" s="23" t="s">
        <v>852</v>
      </c>
      <c r="D367" s="9" t="s">
        <v>468</v>
      </c>
      <c r="E367" s="2"/>
      <c r="F367" s="32">
        <v>4</v>
      </c>
      <c r="G367" s="32">
        <v>8</v>
      </c>
      <c r="H367" s="32">
        <v>8</v>
      </c>
      <c r="I367" s="43">
        <f>ROUND((F367*0.2+G367*0.2+H367*0.6),0)</f>
        <v>7</v>
      </c>
      <c r="J367" s="58" t="str">
        <f>CHOOSE(VALUE(SUBSTITUTE(LEFT(I367,2),",",""))+1,"Không","Một","Hai","Ba","Bốn","Năm","Sáu","Bảy","Tám","Chín","Mười")&amp;IF(ISERR(FIND(",",I367,1)),"","Phẩy năm")</f>
        <v>Bảy</v>
      </c>
      <c r="K367" s="60" t="s">
        <v>19</v>
      </c>
      <c r="L367" s="3" t="s">
        <v>31</v>
      </c>
    </row>
    <row r="368" spans="1:12" ht="19.5" customHeight="1">
      <c r="A368" s="42">
        <f>COUNTIF($K$8:K368,K368)</f>
        <v>37</v>
      </c>
      <c r="B368" s="2" t="s">
        <v>652</v>
      </c>
      <c r="C368" s="23" t="s">
        <v>653</v>
      </c>
      <c r="D368" s="9" t="s">
        <v>654</v>
      </c>
      <c r="E368" s="2" t="s">
        <v>417</v>
      </c>
      <c r="F368" s="32">
        <v>10</v>
      </c>
      <c r="G368" s="32">
        <v>7</v>
      </c>
      <c r="H368" s="32">
        <v>7</v>
      </c>
      <c r="I368" s="49">
        <f>ROUND((F368*0.2+G368*0.2+H368*0.6),1)</f>
        <v>7.6</v>
      </c>
      <c r="J368" s="45" t="str">
        <f>IF(I368&lt;4,"F",IF(I368&lt;5.5,"D",IF(I368&lt;7,"C",IF(I368&lt;8.5,"B","A"))))</f>
        <v>B</v>
      </c>
      <c r="K368" s="60" t="s">
        <v>19</v>
      </c>
      <c r="L368" s="3" t="s">
        <v>31</v>
      </c>
    </row>
    <row r="369" spans="1:12" ht="19.5" customHeight="1">
      <c r="A369" s="42">
        <f>COUNTIF($K$8:K369,K369)</f>
        <v>38</v>
      </c>
      <c r="B369" s="2" t="s">
        <v>822</v>
      </c>
      <c r="C369" s="23" t="s">
        <v>823</v>
      </c>
      <c r="D369" s="9" t="s">
        <v>824</v>
      </c>
      <c r="E369" s="2"/>
      <c r="F369" s="32">
        <v>10</v>
      </c>
      <c r="G369" s="32">
        <v>6</v>
      </c>
      <c r="H369" s="32">
        <v>6</v>
      </c>
      <c r="I369" s="43">
        <f>ROUND((F369*0.2+G369*0.2+H369*0.6),0)</f>
        <v>7</v>
      </c>
      <c r="J369" s="58" t="str">
        <f>CHOOSE(VALUE(SUBSTITUTE(LEFT(I369,2),",",""))+1,"Không","Một","Hai","Ba","Bốn","Năm","Sáu","Bảy","Tám","Chín","Mười")&amp;IF(ISERR(FIND(",",I369,1)),"","Phẩy năm")</f>
        <v>Bảy</v>
      </c>
      <c r="K369" s="60" t="s">
        <v>19</v>
      </c>
      <c r="L369" s="3" t="s">
        <v>31</v>
      </c>
    </row>
    <row r="370" spans="1:12" ht="19.5" customHeight="1">
      <c r="A370" s="42">
        <f>COUNTIF($K$8:K370,K370)</f>
        <v>39</v>
      </c>
      <c r="B370" s="4" t="s">
        <v>331</v>
      </c>
      <c r="C370" s="6" t="s">
        <v>332</v>
      </c>
      <c r="D370" s="8" t="s">
        <v>333</v>
      </c>
      <c r="E370" s="2"/>
      <c r="F370" s="32">
        <v>4</v>
      </c>
      <c r="G370" s="32">
        <v>10</v>
      </c>
      <c r="H370" s="32">
        <v>6</v>
      </c>
      <c r="I370" s="43">
        <f>ROUND((F370*0.2+G370*0.2+H370*0.6),0)</f>
        <v>6</v>
      </c>
      <c r="J370" s="58" t="str">
        <f>CHOOSE(VALUE(SUBSTITUTE(LEFT(I370,2),",",""))+1,"Không","Một","Hai","Ba","Bốn","Năm","Sáu","Bảy","Tám","Chín","Mười")&amp;IF(ISERR(FIND(",",I370,1)),"","Phẩy năm")</f>
        <v>Sáu</v>
      </c>
      <c r="K370" s="60" t="s">
        <v>19</v>
      </c>
      <c r="L370" s="3" t="s">
        <v>31</v>
      </c>
    </row>
    <row r="371" spans="1:12" ht="19.5" customHeight="1">
      <c r="A371" s="42">
        <f>COUNTIF($K$8:K371,K371)</f>
        <v>40</v>
      </c>
      <c r="B371" s="2" t="s">
        <v>509</v>
      </c>
      <c r="C371" s="23" t="s">
        <v>370</v>
      </c>
      <c r="D371" s="9" t="s">
        <v>42</v>
      </c>
      <c r="E371" s="2" t="s">
        <v>417</v>
      </c>
      <c r="F371" s="32">
        <v>1</v>
      </c>
      <c r="G371" s="32">
        <v>10</v>
      </c>
      <c r="H371" s="32">
        <v>10</v>
      </c>
      <c r="I371" s="49">
        <f>ROUND((F371*0.2+G371*0.2+H371*0.6),1)</f>
        <v>8.2</v>
      </c>
      <c r="J371" s="45" t="str">
        <f>IF(I371&lt;4,"F",IF(I371&lt;5.5,"D",IF(I371&lt;7,"C",IF(I371&lt;8.5,"B","A"))))</f>
        <v>B</v>
      </c>
      <c r="K371" s="60" t="s">
        <v>19</v>
      </c>
      <c r="L371" s="3" t="s">
        <v>31</v>
      </c>
    </row>
    <row r="372" spans="1:12" ht="19.5" customHeight="1">
      <c r="A372" s="42">
        <f>COUNTIF($K$8:K372,K372)</f>
        <v>41</v>
      </c>
      <c r="B372" s="2" t="s">
        <v>189</v>
      </c>
      <c r="C372" s="5" t="s">
        <v>1056</v>
      </c>
      <c r="D372" s="7" t="s">
        <v>996</v>
      </c>
      <c r="E372" s="2" t="s">
        <v>121</v>
      </c>
      <c r="F372" s="32">
        <v>10</v>
      </c>
      <c r="G372" s="32">
        <v>6</v>
      </c>
      <c r="H372" s="32">
        <v>6</v>
      </c>
      <c r="I372" s="43">
        <f>ROUND((F372*0.2+G372*0.2+H372*0.6),0)</f>
        <v>7</v>
      </c>
      <c r="J372" s="58" t="str">
        <f>CHOOSE(VALUE(SUBSTITUTE(LEFT(I372,2),",",""))+1,"Không","Một","Hai","Ba","Bốn","Năm","Sáu","Bảy","Tám","Chín","Mười")&amp;IF(ISERR(FIND(",",I372,1)),"","Phẩy năm")</f>
        <v>Bảy</v>
      </c>
      <c r="K372" s="60" t="s">
        <v>19</v>
      </c>
      <c r="L372" s="3" t="s">
        <v>31</v>
      </c>
    </row>
    <row r="373" spans="1:12" ht="19.5" customHeight="1">
      <c r="A373" s="42">
        <f>COUNTIF($K$8:K373,K373)</f>
        <v>42</v>
      </c>
      <c r="B373" s="2" t="s">
        <v>298</v>
      </c>
      <c r="C373" s="5" t="s">
        <v>1144</v>
      </c>
      <c r="D373" s="7" t="s">
        <v>48</v>
      </c>
      <c r="E373" s="2" t="s">
        <v>417</v>
      </c>
      <c r="F373" s="32">
        <v>2</v>
      </c>
      <c r="G373" s="32">
        <v>8</v>
      </c>
      <c r="H373" s="32">
        <v>8</v>
      </c>
      <c r="I373" s="43">
        <f>ROUND((F373*0.2+G373*0.2+H373*0.6),0)</f>
        <v>7</v>
      </c>
      <c r="J373" s="58" t="str">
        <f>CHOOSE(VALUE(SUBSTITUTE(LEFT(I373,2),",",""))+1,"Không","Một","Hai","Ba","Bốn","Năm","Sáu","Bảy","Tám","Chín","Mười")&amp;IF(ISERR(FIND(",",I373,1)),"","Phẩy năm")</f>
        <v>Bảy</v>
      </c>
      <c r="K373" s="60" t="s">
        <v>19</v>
      </c>
      <c r="L373" s="3" t="s">
        <v>31</v>
      </c>
    </row>
    <row r="374" spans="1:12" ht="19.5" customHeight="1">
      <c r="A374" s="42">
        <f>COUNTIF($K$8:K374,K374)</f>
        <v>43</v>
      </c>
      <c r="B374" s="2" t="s">
        <v>733</v>
      </c>
      <c r="C374" s="23" t="s">
        <v>734</v>
      </c>
      <c r="D374" s="9" t="s">
        <v>490</v>
      </c>
      <c r="E374" s="2" t="s">
        <v>417</v>
      </c>
      <c r="F374" s="32">
        <v>10</v>
      </c>
      <c r="G374" s="32">
        <v>10</v>
      </c>
      <c r="H374" s="32">
        <v>8</v>
      </c>
      <c r="I374" s="43">
        <f>ROUND((F374*0.2+G374*0.2+H374*0.6),0)</f>
        <v>9</v>
      </c>
      <c r="J374" s="58" t="str">
        <f>CHOOSE(VALUE(SUBSTITUTE(LEFT(I374,2),",",""))+1,"Không","Một","Hai","Ba","Bốn","Năm","Sáu","Bảy","Tám","Chín","Mười")&amp;IF(ISERR(FIND(",",I374,1)),"","Phẩy năm")</f>
        <v>Chín</v>
      </c>
      <c r="K374" s="60" t="s">
        <v>19</v>
      </c>
      <c r="L374" s="3" t="s">
        <v>31</v>
      </c>
    </row>
    <row r="375" spans="1:12" ht="19.5" customHeight="1">
      <c r="A375" s="42">
        <f>COUNTIF($K$8:K375,K375)</f>
        <v>44</v>
      </c>
      <c r="B375" s="2" t="s">
        <v>1211</v>
      </c>
      <c r="C375" s="5" t="s">
        <v>1228</v>
      </c>
      <c r="D375" s="7" t="s">
        <v>85</v>
      </c>
      <c r="E375" s="2"/>
      <c r="F375" s="32">
        <v>10</v>
      </c>
      <c r="G375" s="32">
        <v>10</v>
      </c>
      <c r="H375" s="32">
        <v>10</v>
      </c>
      <c r="I375" s="49">
        <f>ROUND((F375*0.2+G375*0.2+H375*0.6),1)</f>
        <v>10</v>
      </c>
      <c r="J375" s="45" t="str">
        <f>IF(I375&lt;4,"F",IF(I375&lt;5.5,"D",IF(I375&lt;7,"C",IF(I375&lt;8.5,"B","A"))))</f>
        <v>A</v>
      </c>
      <c r="K375" s="60" t="s">
        <v>19</v>
      </c>
      <c r="L375" s="3" t="s">
        <v>31</v>
      </c>
    </row>
    <row r="376" spans="1:12" ht="19.5" customHeight="1">
      <c r="A376" s="42">
        <f>COUNTIF($K$8:K376,K376)</f>
        <v>45</v>
      </c>
      <c r="B376" s="2" t="s">
        <v>1285</v>
      </c>
      <c r="C376" s="5" t="s">
        <v>1286</v>
      </c>
      <c r="D376" s="7" t="s">
        <v>338</v>
      </c>
      <c r="E376" s="2"/>
      <c r="F376" s="32">
        <v>7</v>
      </c>
      <c r="G376" s="32">
        <v>6</v>
      </c>
      <c r="H376" s="32">
        <v>6</v>
      </c>
      <c r="I376" s="49">
        <f>ROUND((F376*0.2+G376*0.2+H376*0.6),1)</f>
        <v>6.2</v>
      </c>
      <c r="J376" s="45" t="str">
        <f>IF(I376&lt;4,"F",IF(I376&lt;5.5,"D",IF(I376&lt;7,"C",IF(I376&lt;8.5,"B","A"))))</f>
        <v>C</v>
      </c>
      <c r="K376" s="60" t="s">
        <v>19</v>
      </c>
      <c r="L376" s="3" t="s">
        <v>31</v>
      </c>
    </row>
    <row r="377" spans="1:12" ht="19.5" customHeight="1">
      <c r="A377" s="42">
        <f>COUNTIF($K$8:K377,K377)</f>
        <v>46</v>
      </c>
      <c r="B377" s="2" t="s">
        <v>1178</v>
      </c>
      <c r="C377" s="5" t="s">
        <v>1179</v>
      </c>
      <c r="D377" s="7" t="s">
        <v>50</v>
      </c>
      <c r="E377" s="2"/>
      <c r="F377" s="32">
        <v>4</v>
      </c>
      <c r="G377" s="32">
        <v>8</v>
      </c>
      <c r="H377" s="32">
        <v>9</v>
      </c>
      <c r="I377" s="43">
        <f>ROUND((F377*0.2+G377*0.2+H377*0.6),0)</f>
        <v>8</v>
      </c>
      <c r="J377" s="58" t="str">
        <f>CHOOSE(VALUE(SUBSTITUTE(LEFT(I377,2),",",""))+1,"Không","Một","Hai","Ba","Bốn","Năm","Sáu","Bảy","Tám","Chín","Mười")&amp;IF(ISERR(FIND(",",I377,1)),"","Phẩy năm")</f>
        <v>Tám</v>
      </c>
      <c r="K377" s="60" t="s">
        <v>19</v>
      </c>
      <c r="L377" s="3" t="s">
        <v>31</v>
      </c>
    </row>
    <row r="378" spans="1:12" ht="19.5" customHeight="1">
      <c r="A378" s="42">
        <f>COUNTIF($K$8:K378,K378)</f>
        <v>1</v>
      </c>
      <c r="B378" s="2" t="s">
        <v>1218</v>
      </c>
      <c r="C378" s="5" t="s">
        <v>1232</v>
      </c>
      <c r="D378" s="7" t="s">
        <v>898</v>
      </c>
      <c r="E378" s="2"/>
      <c r="F378" s="32">
        <v>5</v>
      </c>
      <c r="G378" s="32">
        <v>6</v>
      </c>
      <c r="H378" s="32">
        <v>7</v>
      </c>
      <c r="I378" s="43">
        <f>ROUND((F378*0.2+G378*0.2+H378*0.6),0)</f>
        <v>6</v>
      </c>
      <c r="J378" s="58" t="str">
        <f>CHOOSE(VALUE(SUBSTITUTE(LEFT(I378,2),",",""))+1,"Không","Một","Hai","Ba","Bốn","Năm","Sáu","Bảy","Tám","Chín","Mười")&amp;IF(ISERR(FIND(",",I378,1)),"","Phẩy năm")</f>
        <v>Sáu</v>
      </c>
      <c r="K378" s="60" t="s">
        <v>20</v>
      </c>
      <c r="L378" s="3" t="s">
        <v>31</v>
      </c>
    </row>
    <row r="379" spans="1:12" ht="19.5" customHeight="1">
      <c r="A379" s="42">
        <f>COUNTIF($K$8:K379,K379)</f>
        <v>2</v>
      </c>
      <c r="B379" s="2" t="s">
        <v>700</v>
      </c>
      <c r="C379" s="23" t="s">
        <v>580</v>
      </c>
      <c r="D379" s="9" t="s">
        <v>45</v>
      </c>
      <c r="E379" s="2" t="s">
        <v>417</v>
      </c>
      <c r="F379" s="32">
        <v>8</v>
      </c>
      <c r="G379" s="32">
        <v>7</v>
      </c>
      <c r="H379" s="32">
        <v>7</v>
      </c>
      <c r="I379" s="43">
        <f>ROUND((F379*0.2+G379*0.2+H379*0.6),0)</f>
        <v>7</v>
      </c>
      <c r="J379" s="58" t="str">
        <f>CHOOSE(VALUE(SUBSTITUTE(LEFT(I379,2),",",""))+1,"Không","Một","Hai","Ba","Bốn","Năm","Sáu","Bảy","Tám","Chín","Mười")&amp;IF(ISERR(FIND(",",I379,1)),"","Phẩy năm")</f>
        <v>Bảy</v>
      </c>
      <c r="K379" s="60" t="s">
        <v>20</v>
      </c>
      <c r="L379" s="3" t="s">
        <v>31</v>
      </c>
    </row>
    <row r="380" spans="1:12" ht="19.5" customHeight="1">
      <c r="A380" s="42">
        <f>COUNTIF($K$8:K380,K380)</f>
        <v>3</v>
      </c>
      <c r="B380" s="2" t="s">
        <v>1176</v>
      </c>
      <c r="C380" s="5" t="s">
        <v>1177</v>
      </c>
      <c r="D380" s="7" t="s">
        <v>404</v>
      </c>
      <c r="E380" s="2"/>
      <c r="F380" s="32">
        <v>8</v>
      </c>
      <c r="G380" s="32">
        <v>8</v>
      </c>
      <c r="H380" s="32">
        <v>8</v>
      </c>
      <c r="I380" s="43">
        <f>ROUND((F380*0.2+G380*0.2+H380*0.6),0)</f>
        <v>8</v>
      </c>
      <c r="J380" s="44" t="str">
        <f>CHOOSE(VALUE(SUBSTITUTE(LEFT(I380,2),",",""))+1,"Không","Một","Hai","Ba","Bốn","Năm","Sáu","Bảy","Tám","Chín","Mười")&amp;IF(ISERR(FIND(",",I380,1)),"","Phẩy năm")</f>
        <v>Tám</v>
      </c>
      <c r="K380" s="60" t="s">
        <v>20</v>
      </c>
      <c r="L380" s="3" t="s">
        <v>31</v>
      </c>
    </row>
    <row r="381" spans="1:12" ht="19.5" customHeight="1">
      <c r="A381" s="42">
        <f>COUNTIF($K$8:K381,K381)</f>
        <v>4</v>
      </c>
      <c r="B381" s="2" t="s">
        <v>366</v>
      </c>
      <c r="C381" s="23" t="s">
        <v>367</v>
      </c>
      <c r="D381" s="9" t="s">
        <v>368</v>
      </c>
      <c r="E381" s="2" t="s">
        <v>417</v>
      </c>
      <c r="F381" s="32">
        <v>8</v>
      </c>
      <c r="G381" s="32">
        <v>7</v>
      </c>
      <c r="H381" s="32">
        <v>6</v>
      </c>
      <c r="I381" s="49">
        <f>ROUND((F381*0.2+G381*0.2+H381*0.6),1)</f>
        <v>6.6</v>
      </c>
      <c r="J381" s="45" t="str">
        <f>IF(I381&lt;4,"F",IF(I381&lt;5.5,"D",IF(I381&lt;7,"C",IF(I381&lt;8.5,"B","A"))))</f>
        <v>C</v>
      </c>
      <c r="K381" s="60" t="s">
        <v>20</v>
      </c>
      <c r="L381" s="3" t="s">
        <v>31</v>
      </c>
    </row>
    <row r="382" spans="1:12" ht="19.5" customHeight="1">
      <c r="A382" s="42">
        <f>COUNTIF($K$8:K382,K382)</f>
        <v>5</v>
      </c>
      <c r="B382" s="2" t="s">
        <v>595</v>
      </c>
      <c r="C382" s="23" t="s">
        <v>1294</v>
      </c>
      <c r="D382" s="9" t="s">
        <v>446</v>
      </c>
      <c r="E382" s="2"/>
      <c r="F382" s="32">
        <v>7</v>
      </c>
      <c r="G382" s="32">
        <v>8</v>
      </c>
      <c r="H382" s="32">
        <v>7</v>
      </c>
      <c r="I382" s="43">
        <f>ROUND((F382*0.2+G382*0.2+H382*0.6),0)</f>
        <v>7</v>
      </c>
      <c r="J382" s="58" t="str">
        <f>CHOOSE(VALUE(SUBSTITUTE(LEFT(I382,2),",",""))+1,"Không","Một","Hai","Ba","Bốn","Năm","Sáu","Bảy","Tám","Chín","Mười")&amp;IF(ISERR(FIND(",",I382,1)),"","Phẩy năm")</f>
        <v>Bảy</v>
      </c>
      <c r="K382" s="60" t="s">
        <v>20</v>
      </c>
      <c r="L382" s="3" t="s">
        <v>31</v>
      </c>
    </row>
    <row r="383" spans="1:12" ht="19.5" customHeight="1">
      <c r="A383" s="42">
        <f>COUNTIF($K$8:K383,K383)</f>
        <v>6</v>
      </c>
      <c r="B383" s="2" t="s">
        <v>901</v>
      </c>
      <c r="C383" s="23" t="s">
        <v>902</v>
      </c>
      <c r="D383" s="9" t="s">
        <v>446</v>
      </c>
      <c r="E383" s="2" t="s">
        <v>417</v>
      </c>
      <c r="F383" s="32">
        <v>10</v>
      </c>
      <c r="G383" s="32">
        <v>9</v>
      </c>
      <c r="H383" s="32">
        <v>8</v>
      </c>
      <c r="I383" s="49">
        <f>ROUND((F383*0.2+G383*0.2+H383*0.6),1)</f>
        <v>8.6</v>
      </c>
      <c r="J383" s="45" t="str">
        <f>IF(I383&lt;4,"F",IF(I383&lt;5.5,"D",IF(I383&lt;7,"C",IF(I383&lt;8.5,"B","A"))))</f>
        <v>A</v>
      </c>
      <c r="K383" s="60" t="s">
        <v>20</v>
      </c>
      <c r="L383" s="3" t="s">
        <v>31</v>
      </c>
    </row>
    <row r="384" spans="1:12" ht="19.5" customHeight="1">
      <c r="A384" s="42">
        <f>COUNTIF($K$8:K384,K384)</f>
        <v>7</v>
      </c>
      <c r="B384" s="2" t="s">
        <v>540</v>
      </c>
      <c r="C384" s="23" t="s">
        <v>541</v>
      </c>
      <c r="D384" s="9" t="s">
        <v>121</v>
      </c>
      <c r="E384" s="2" t="s">
        <v>121</v>
      </c>
      <c r="F384" s="32">
        <v>5</v>
      </c>
      <c r="G384" s="32">
        <v>6</v>
      </c>
      <c r="H384" s="32">
        <v>7</v>
      </c>
      <c r="I384" s="43">
        <f>ROUND((F384*0.2+G384*0.2+H384*0.6),0)</f>
        <v>6</v>
      </c>
      <c r="J384" s="58" t="str">
        <f>CHOOSE(VALUE(SUBSTITUTE(LEFT(I384,2),",",""))+1,"Không","Một","Hai","Ba","Bốn","Năm","Sáu","Bảy","Tám","Chín","Mười")&amp;IF(ISERR(FIND(",",I384,1)),"","Phẩy năm")</f>
        <v>Sáu</v>
      </c>
      <c r="K384" s="60" t="s">
        <v>20</v>
      </c>
      <c r="L384" s="3" t="s">
        <v>31</v>
      </c>
    </row>
    <row r="385" spans="1:12" ht="19.5" customHeight="1">
      <c r="A385" s="42">
        <f>COUNTIF($K$8:K385,K385)</f>
        <v>8</v>
      </c>
      <c r="B385" s="2" t="s">
        <v>441</v>
      </c>
      <c r="C385" s="23" t="s">
        <v>442</v>
      </c>
      <c r="D385" s="9" t="s">
        <v>62</v>
      </c>
      <c r="E385" s="2"/>
      <c r="F385" s="32">
        <v>9</v>
      </c>
      <c r="G385" s="32">
        <v>8</v>
      </c>
      <c r="H385" s="32">
        <v>8</v>
      </c>
      <c r="I385" s="49">
        <f>ROUND((F385*0.2+G385*0.2+H385*0.6),1)</f>
        <v>8.2</v>
      </c>
      <c r="J385" s="45" t="str">
        <f>IF(I385&lt;4,"F",IF(I385&lt;5.5,"D",IF(I385&lt;7,"C",IF(I385&lt;8.5,"B","A"))))</f>
        <v>B</v>
      </c>
      <c r="K385" s="60" t="s">
        <v>20</v>
      </c>
      <c r="L385" s="3" t="s">
        <v>31</v>
      </c>
    </row>
    <row r="386" spans="1:12" ht="19.5" customHeight="1">
      <c r="A386" s="42">
        <f>COUNTIF($K$8:K386,K386)</f>
        <v>9</v>
      </c>
      <c r="B386" s="2" t="s">
        <v>1207</v>
      </c>
      <c r="C386" s="5" t="s">
        <v>1205</v>
      </c>
      <c r="D386" s="7" t="s">
        <v>1206</v>
      </c>
      <c r="E386" s="2" t="s">
        <v>417</v>
      </c>
      <c r="F386" s="32">
        <v>9</v>
      </c>
      <c r="G386" s="32">
        <v>8</v>
      </c>
      <c r="H386" s="32">
        <v>6</v>
      </c>
      <c r="I386" s="43">
        <f>ROUND((F386*0.2+G386*0.2+H386*0.6),0)</f>
        <v>7</v>
      </c>
      <c r="J386" s="58" t="str">
        <f>CHOOSE(VALUE(SUBSTITUTE(LEFT(I386,2),",",""))+1,"Không","Một","Hai","Ba","Bốn","Năm","Sáu","Bảy","Tám","Chín","Mười")&amp;IF(ISERR(FIND(",",I386,1)),"","Phẩy năm")</f>
        <v>Bảy</v>
      </c>
      <c r="K386" s="60" t="s">
        <v>20</v>
      </c>
      <c r="L386" s="3" t="s">
        <v>31</v>
      </c>
    </row>
    <row r="387" spans="1:12" ht="19.5" customHeight="1">
      <c r="A387" s="42">
        <f>COUNTIF($K$8:K387,K387)</f>
        <v>10</v>
      </c>
      <c r="B387" s="4" t="s">
        <v>713</v>
      </c>
      <c r="C387" s="6" t="s">
        <v>714</v>
      </c>
      <c r="D387" s="9" t="s">
        <v>62</v>
      </c>
      <c r="E387" s="2"/>
      <c r="F387" s="32">
        <v>9</v>
      </c>
      <c r="G387" s="32">
        <v>8</v>
      </c>
      <c r="H387" s="32">
        <v>7</v>
      </c>
      <c r="I387" s="49">
        <f>ROUND((F387*0.2+G387*0.2+H387*0.6),1)</f>
        <v>7.6</v>
      </c>
      <c r="J387" s="57" t="str">
        <f>IF(I387&lt;4,"F",IF(I387&lt;5.5,"D",IF(I387&lt;7,"C",IF(I387&lt;8.5,"B","A"))))</f>
        <v>B</v>
      </c>
      <c r="K387" s="60" t="s">
        <v>20</v>
      </c>
      <c r="L387" s="3" t="s">
        <v>31</v>
      </c>
    </row>
    <row r="388" spans="1:12" ht="19.5" customHeight="1">
      <c r="A388" s="42">
        <f>COUNTIF($K$8:K388,K388)</f>
        <v>11</v>
      </c>
      <c r="B388" s="2" t="s">
        <v>970</v>
      </c>
      <c r="C388" s="23" t="s">
        <v>971</v>
      </c>
      <c r="D388" s="9" t="s">
        <v>62</v>
      </c>
      <c r="E388" s="2"/>
      <c r="F388" s="32">
        <v>10</v>
      </c>
      <c r="G388" s="32">
        <v>9</v>
      </c>
      <c r="H388" s="32">
        <v>8</v>
      </c>
      <c r="I388" s="49">
        <f>ROUND((F388*0.2+G388*0.2+H388*0.6),1)</f>
        <v>8.6</v>
      </c>
      <c r="J388" s="45" t="str">
        <f>IF(I388&lt;4,"F",IF(I388&lt;5.5,"D",IF(I388&lt;7,"C",IF(I388&lt;8.5,"B","A"))))</f>
        <v>A</v>
      </c>
      <c r="K388" s="60" t="s">
        <v>20</v>
      </c>
      <c r="L388" s="3" t="s">
        <v>31</v>
      </c>
    </row>
    <row r="389" spans="1:12" ht="19.5" customHeight="1">
      <c r="A389" s="42">
        <f>COUNTIF($K$8:K389,K389)</f>
        <v>12</v>
      </c>
      <c r="B389" s="4" t="s">
        <v>371</v>
      </c>
      <c r="C389" s="6" t="s">
        <v>372</v>
      </c>
      <c r="D389" s="8" t="s">
        <v>110</v>
      </c>
      <c r="E389" s="2"/>
      <c r="F389" s="32">
        <v>9</v>
      </c>
      <c r="G389" s="32">
        <v>8</v>
      </c>
      <c r="H389" s="32">
        <v>7</v>
      </c>
      <c r="I389" s="49">
        <f>ROUND((F389*0.2+G389*0.2+H389*0.6),1)</f>
        <v>7.6</v>
      </c>
      <c r="J389" s="45" t="str">
        <f>IF(I389&lt;4,"F",IF(I389&lt;5.5,"D",IF(I389&lt;7,"C",IF(I389&lt;8.5,"B","A"))))</f>
        <v>B</v>
      </c>
      <c r="K389" s="60" t="s">
        <v>20</v>
      </c>
      <c r="L389" s="3" t="s">
        <v>31</v>
      </c>
    </row>
    <row r="390" spans="1:12" ht="19.5" customHeight="1">
      <c r="A390" s="42">
        <f>COUNTIF($K$8:K390,K390)</f>
        <v>13</v>
      </c>
      <c r="B390" s="2" t="s">
        <v>477</v>
      </c>
      <c r="C390" s="23" t="s">
        <v>478</v>
      </c>
      <c r="D390" s="9" t="s">
        <v>110</v>
      </c>
      <c r="E390" s="2" t="s">
        <v>417</v>
      </c>
      <c r="F390" s="32">
        <v>6</v>
      </c>
      <c r="G390" s="32">
        <v>6</v>
      </c>
      <c r="H390" s="32">
        <v>7</v>
      </c>
      <c r="I390" s="49">
        <f>ROUND((F390*0.2+G390*0.2+H390*0.6),1)</f>
        <v>6.6</v>
      </c>
      <c r="J390" s="45" t="str">
        <f>IF(I390&lt;4,"F",IF(I390&lt;5.5,"D",IF(I390&lt;7,"C",IF(I390&lt;8.5,"B","A"))))</f>
        <v>C</v>
      </c>
      <c r="K390" s="60" t="s">
        <v>20</v>
      </c>
      <c r="L390" s="3" t="s">
        <v>31</v>
      </c>
    </row>
    <row r="391" spans="1:12" ht="19.5" customHeight="1">
      <c r="A391" s="42">
        <f>COUNTIF($K$8:K391,K391)</f>
        <v>14</v>
      </c>
      <c r="B391" s="2" t="s">
        <v>928</v>
      </c>
      <c r="C391" s="23" t="s">
        <v>1331</v>
      </c>
      <c r="D391" s="9" t="s">
        <v>136</v>
      </c>
      <c r="E391" s="2"/>
      <c r="F391" s="32">
        <v>6</v>
      </c>
      <c r="G391" s="32">
        <v>6</v>
      </c>
      <c r="H391" s="32">
        <v>7</v>
      </c>
      <c r="I391" s="49">
        <f>ROUND((F391*0.2+G391*0.2+H391*0.6),1)</f>
        <v>6.6</v>
      </c>
      <c r="J391" s="45" t="str">
        <f>IF(I391&lt;4,"F",IF(I391&lt;5.5,"D",IF(I391&lt;7,"C",IF(I391&lt;8.5,"B","A"))))</f>
        <v>C</v>
      </c>
      <c r="K391" s="60" t="s">
        <v>20</v>
      </c>
      <c r="L391" s="3" t="s">
        <v>31</v>
      </c>
    </row>
    <row r="392" spans="1:12" ht="19.5" customHeight="1">
      <c r="A392" s="42">
        <f>COUNTIF($K$8:K392,K392)</f>
        <v>15</v>
      </c>
      <c r="B392" s="2" t="s">
        <v>469</v>
      </c>
      <c r="C392" s="23" t="s">
        <v>470</v>
      </c>
      <c r="D392" s="9" t="s">
        <v>48</v>
      </c>
      <c r="E392" s="2" t="s">
        <v>417</v>
      </c>
      <c r="F392" s="32">
        <v>7</v>
      </c>
      <c r="G392" s="32">
        <v>7</v>
      </c>
      <c r="H392" s="32">
        <v>8</v>
      </c>
      <c r="I392" s="49">
        <f>ROUND((F392*0.2+G392*0.2+H392*0.6),1)</f>
        <v>7.6</v>
      </c>
      <c r="J392" s="45" t="str">
        <f>IF(I392&lt;4,"F",IF(I392&lt;5.5,"D",IF(I392&lt;7,"C",IF(I392&lt;8.5,"B","A"))))</f>
        <v>B</v>
      </c>
      <c r="K392" s="60" t="s">
        <v>20</v>
      </c>
      <c r="L392" s="3" t="s">
        <v>31</v>
      </c>
    </row>
    <row r="393" spans="1:12" ht="19.5" customHeight="1">
      <c r="A393" s="42">
        <f>COUNTIF($K$8:K393,K393)</f>
        <v>16</v>
      </c>
      <c r="B393" s="2" t="s">
        <v>986</v>
      </c>
      <c r="C393" s="6" t="s">
        <v>987</v>
      </c>
      <c r="D393" s="8" t="s">
        <v>48</v>
      </c>
      <c r="E393" s="2"/>
      <c r="F393" s="32">
        <v>5</v>
      </c>
      <c r="G393" s="32">
        <v>6</v>
      </c>
      <c r="H393" s="32">
        <v>7</v>
      </c>
      <c r="I393" s="49">
        <f>ROUND((F393*0.2+G393*0.2+H393*0.6),1)</f>
        <v>6.4</v>
      </c>
      <c r="J393" s="45" t="str">
        <f>IF(I393&lt;4,"F",IF(I393&lt;5.5,"D",IF(I393&lt;7,"C",IF(I393&lt;8.5,"B","A"))))</f>
        <v>C</v>
      </c>
      <c r="K393" s="60" t="s">
        <v>20</v>
      </c>
      <c r="L393" s="3" t="s">
        <v>31</v>
      </c>
    </row>
    <row r="394" spans="1:12" ht="19.5" customHeight="1">
      <c r="A394" s="42">
        <f>COUNTIF($K$8:K394,K394)</f>
        <v>17</v>
      </c>
      <c r="B394" s="2" t="s">
        <v>888</v>
      </c>
      <c r="C394" s="23" t="s">
        <v>889</v>
      </c>
      <c r="D394" s="9" t="s">
        <v>48</v>
      </c>
      <c r="E394" s="2" t="s">
        <v>417</v>
      </c>
      <c r="F394" s="32">
        <v>7</v>
      </c>
      <c r="G394" s="32">
        <v>6</v>
      </c>
      <c r="H394" s="32">
        <v>8</v>
      </c>
      <c r="I394" s="49">
        <f>ROUND((F394*0.2+G394*0.2+H394*0.6),1)</f>
        <v>7.4</v>
      </c>
      <c r="J394" s="45" t="str">
        <f>IF(I394&lt;4,"F",IF(I394&lt;5.5,"D",IF(I394&lt;7,"C",IF(I394&lt;8.5,"B","A"))))</f>
        <v>B</v>
      </c>
      <c r="K394" s="60" t="s">
        <v>20</v>
      </c>
      <c r="L394" s="3" t="s">
        <v>31</v>
      </c>
    </row>
    <row r="395" spans="1:12" ht="19.5" customHeight="1">
      <c r="A395" s="42">
        <f>COUNTIF($K$8:K395,K395)</f>
        <v>18</v>
      </c>
      <c r="B395" s="2" t="s">
        <v>450</v>
      </c>
      <c r="C395" s="23" t="s">
        <v>451</v>
      </c>
      <c r="D395" s="9" t="s">
        <v>452</v>
      </c>
      <c r="E395" s="2" t="s">
        <v>417</v>
      </c>
      <c r="F395" s="32">
        <v>0</v>
      </c>
      <c r="G395" s="32">
        <v>0</v>
      </c>
      <c r="H395" s="32">
        <v>0</v>
      </c>
      <c r="I395" s="43">
        <f>ROUND((F395*0.2+G395*0.2+H395*0.6),0)</f>
        <v>0</v>
      </c>
      <c r="J395" s="44" t="str">
        <f>CHOOSE(VALUE(SUBSTITUTE(LEFT(I395,2),",",""))+1,"Không","Một","Hai","Ba","Bốn","Năm","Sáu","Bảy","Tám","Chín","Mười")&amp;IF(ISERR(FIND(",",I395,1)),"","Phẩy năm")</f>
        <v>Không</v>
      </c>
      <c r="K395" s="60" t="s">
        <v>20</v>
      </c>
      <c r="L395" s="3" t="s">
        <v>31</v>
      </c>
    </row>
    <row r="396" spans="1:12" ht="19.5" customHeight="1">
      <c r="A396" s="42">
        <f>COUNTIF($K$8:K396,K396)</f>
        <v>19</v>
      </c>
      <c r="B396" s="2" t="s">
        <v>217</v>
      </c>
      <c r="C396" s="23" t="s">
        <v>650</v>
      </c>
      <c r="D396" s="9" t="s">
        <v>51</v>
      </c>
      <c r="E396" s="2" t="s">
        <v>417</v>
      </c>
      <c r="F396" s="32">
        <v>8</v>
      </c>
      <c r="G396" s="32">
        <v>7</v>
      </c>
      <c r="H396" s="32">
        <v>7</v>
      </c>
      <c r="I396" s="49">
        <f>ROUND((F396*0.2+G396*0.2+H396*0.6),1)</f>
        <v>7.2</v>
      </c>
      <c r="J396" s="45" t="str">
        <f>IF(I396&lt;4,"F",IF(I396&lt;5.5,"D",IF(I396&lt;7,"C",IF(I396&lt;8.5,"B","A"))))</f>
        <v>B</v>
      </c>
      <c r="K396" s="60" t="s">
        <v>20</v>
      </c>
      <c r="L396" s="3" t="s">
        <v>31</v>
      </c>
    </row>
    <row r="397" spans="1:12" ht="19.5" customHeight="1">
      <c r="A397" s="42">
        <f>COUNTIF($K$8:K397,K397)</f>
        <v>20</v>
      </c>
      <c r="B397" s="4" t="s">
        <v>668</v>
      </c>
      <c r="C397" s="6" t="s">
        <v>1332</v>
      </c>
      <c r="D397" s="8" t="s">
        <v>96</v>
      </c>
      <c r="E397" s="2" t="s">
        <v>417</v>
      </c>
      <c r="F397" s="32">
        <v>8</v>
      </c>
      <c r="G397" s="32">
        <v>7</v>
      </c>
      <c r="H397" s="32">
        <v>6</v>
      </c>
      <c r="I397" s="49">
        <f>ROUND((F397*0.2+G397*0.2+H397*0.6),1)</f>
        <v>6.6</v>
      </c>
      <c r="J397" s="57" t="str">
        <f>IF(I397&lt;4,"F",IF(I397&lt;5.5,"D",IF(I397&lt;7,"C",IF(I397&lt;8.5,"B","A"))))</f>
        <v>C</v>
      </c>
      <c r="K397" s="60" t="s">
        <v>20</v>
      </c>
      <c r="L397" s="3" t="s">
        <v>31</v>
      </c>
    </row>
    <row r="398" spans="1:12" ht="19.5" customHeight="1">
      <c r="A398" s="42">
        <f>COUNTIF($K$8:K398,K398)</f>
        <v>21</v>
      </c>
      <c r="B398" s="2" t="s">
        <v>601</v>
      </c>
      <c r="C398" s="23" t="s">
        <v>602</v>
      </c>
      <c r="D398" s="9" t="s">
        <v>603</v>
      </c>
      <c r="E398" s="2" t="s">
        <v>417</v>
      </c>
      <c r="F398" s="32">
        <v>8</v>
      </c>
      <c r="G398" s="32">
        <v>7</v>
      </c>
      <c r="H398" s="32">
        <v>6</v>
      </c>
      <c r="I398" s="49">
        <f>ROUND((F398*0.2+G398*0.2+H398*0.6),1)</f>
        <v>6.6</v>
      </c>
      <c r="J398" s="45" t="str">
        <f>IF(I398&lt;4,"F",IF(I398&lt;5.5,"D",IF(I398&lt;7,"C",IF(I398&lt;8.5,"B","A"))))</f>
        <v>C</v>
      </c>
      <c r="K398" s="60" t="s">
        <v>20</v>
      </c>
      <c r="L398" s="3" t="s">
        <v>31</v>
      </c>
    </row>
    <row r="399" spans="1:12" ht="19.5" customHeight="1">
      <c r="A399" s="42">
        <f>COUNTIF($K$8:K399,K399)</f>
        <v>22</v>
      </c>
      <c r="B399" s="2" t="s">
        <v>458</v>
      </c>
      <c r="C399" s="23" t="s">
        <v>459</v>
      </c>
      <c r="D399" s="9" t="s">
        <v>460</v>
      </c>
      <c r="E399" s="2"/>
      <c r="F399" s="32">
        <v>9</v>
      </c>
      <c r="G399" s="32">
        <v>8</v>
      </c>
      <c r="H399" s="32">
        <v>8</v>
      </c>
      <c r="I399" s="49">
        <f>ROUND((F399*0.2+G399*0.2+H399*0.6),1)</f>
        <v>8.2</v>
      </c>
      <c r="J399" s="57" t="str">
        <f>IF(I399&lt;4,"F",IF(I399&lt;5.5,"D",IF(I399&lt;7,"C",IF(I399&lt;8.5,"B","A"))))</f>
        <v>B</v>
      </c>
      <c r="K399" s="60" t="s">
        <v>20</v>
      </c>
      <c r="L399" s="3" t="s">
        <v>31</v>
      </c>
    </row>
    <row r="400" spans="1:12" s="47" customFormat="1" ht="19.5" customHeight="1">
      <c r="A400" s="42">
        <f>COUNTIF($K$8:K400,K400)</f>
        <v>23</v>
      </c>
      <c r="B400" s="2" t="s">
        <v>463</v>
      </c>
      <c r="C400" s="23" t="s">
        <v>464</v>
      </c>
      <c r="D400" s="9" t="s">
        <v>465</v>
      </c>
      <c r="E400" s="2" t="s">
        <v>121</v>
      </c>
      <c r="F400" s="32">
        <v>6</v>
      </c>
      <c r="G400" s="32">
        <v>6</v>
      </c>
      <c r="H400" s="32">
        <v>9</v>
      </c>
      <c r="I400" s="49">
        <f>ROUND((F400*0.2+G400*0.2+H400*0.6),1)</f>
        <v>7.8</v>
      </c>
      <c r="J400" s="45" t="str">
        <f>IF(I400&lt;4,"F",IF(I400&lt;5.5,"D",IF(I400&lt;7,"C",IF(I400&lt;8.5,"B","A"))))</f>
        <v>B</v>
      </c>
      <c r="K400" s="60" t="s">
        <v>20</v>
      </c>
      <c r="L400" s="3" t="s">
        <v>31</v>
      </c>
    </row>
    <row r="401" spans="1:12" ht="19.5" customHeight="1">
      <c r="A401" s="42">
        <f>COUNTIF($K$8:K401,K401)</f>
        <v>24</v>
      </c>
      <c r="B401" s="2" t="s">
        <v>346</v>
      </c>
      <c r="C401" s="23" t="s">
        <v>347</v>
      </c>
      <c r="D401" s="9" t="s">
        <v>348</v>
      </c>
      <c r="E401" s="2"/>
      <c r="F401" s="32">
        <v>9</v>
      </c>
      <c r="G401" s="32">
        <v>8</v>
      </c>
      <c r="H401" s="32">
        <v>8</v>
      </c>
      <c r="I401" s="49">
        <f>ROUND((F401*0.2+G401*0.2+H401*0.6),1)</f>
        <v>8.2</v>
      </c>
      <c r="J401" s="45" t="str">
        <f>IF(I401&lt;4,"F",IF(I401&lt;5.5,"D",IF(I401&lt;7,"C",IF(I401&lt;8.5,"B","A"))))</f>
        <v>B</v>
      </c>
      <c r="K401" s="60" t="s">
        <v>20</v>
      </c>
      <c r="L401" s="3" t="s">
        <v>31</v>
      </c>
    </row>
    <row r="402" spans="1:12" ht="19.5" customHeight="1">
      <c r="A402" s="42">
        <f>COUNTIF($K$8:K402,K402)</f>
        <v>25</v>
      </c>
      <c r="B402" s="2" t="s">
        <v>660</v>
      </c>
      <c r="C402" s="23" t="s">
        <v>661</v>
      </c>
      <c r="D402" s="9" t="s">
        <v>662</v>
      </c>
      <c r="E402" s="2" t="s">
        <v>417</v>
      </c>
      <c r="F402" s="32">
        <v>6</v>
      </c>
      <c r="G402" s="32">
        <v>6</v>
      </c>
      <c r="H402" s="32">
        <v>7</v>
      </c>
      <c r="I402" s="43">
        <f>ROUND((F402*0.2+G402*0.2+H402*0.6),0)</f>
        <v>7</v>
      </c>
      <c r="J402" s="58" t="str">
        <f>CHOOSE(VALUE(SUBSTITUTE(LEFT(I402,2),",",""))+1,"Không","Một","Hai","Ba","Bốn","Năm","Sáu","Bảy","Tám","Chín","Mười")&amp;IF(ISERR(FIND(",",I402,1)),"","Phẩy năm")</f>
        <v>Bảy</v>
      </c>
      <c r="K402" s="60" t="s">
        <v>20</v>
      </c>
      <c r="L402" s="3" t="s">
        <v>31</v>
      </c>
    </row>
    <row r="403" spans="1:12" ht="19.5" customHeight="1">
      <c r="A403" s="42">
        <f>COUNTIF($K$8:K403,K403)</f>
        <v>26</v>
      </c>
      <c r="B403" s="2" t="s">
        <v>837</v>
      </c>
      <c r="C403" s="23" t="s">
        <v>838</v>
      </c>
      <c r="D403" s="9" t="s">
        <v>57</v>
      </c>
      <c r="E403" s="2"/>
      <c r="F403" s="32">
        <v>8</v>
      </c>
      <c r="G403" s="32">
        <v>7</v>
      </c>
      <c r="H403" s="32">
        <v>7</v>
      </c>
      <c r="I403" s="49">
        <f>ROUND((F403*0.2+G403*0.2+H403*0.6),1)</f>
        <v>7.2</v>
      </c>
      <c r="J403" s="45" t="str">
        <f>IF(I403&lt;4,"F",IF(I403&lt;5.5,"D",IF(I403&lt;7,"C",IF(I403&lt;8.5,"B","A"))))</f>
        <v>B</v>
      </c>
      <c r="K403" s="60" t="s">
        <v>20</v>
      </c>
      <c r="L403" s="3" t="s">
        <v>31</v>
      </c>
    </row>
    <row r="404" spans="1:12" s="47" customFormat="1" ht="19.5" customHeight="1">
      <c r="A404" s="42">
        <f>COUNTIF($K$8:K404,K404)</f>
        <v>27</v>
      </c>
      <c r="B404" s="2" t="s">
        <v>631</v>
      </c>
      <c r="C404" s="23" t="s">
        <v>445</v>
      </c>
      <c r="D404" s="9" t="s">
        <v>57</v>
      </c>
      <c r="E404" s="2" t="s">
        <v>417</v>
      </c>
      <c r="F404" s="32">
        <v>5</v>
      </c>
      <c r="G404" s="32">
        <v>6</v>
      </c>
      <c r="H404" s="32">
        <v>7</v>
      </c>
      <c r="I404" s="49">
        <f>ROUND((F404*0.2+G404*0.2+H404*0.6),1)</f>
        <v>6.4</v>
      </c>
      <c r="J404" s="45" t="str">
        <f>IF(I404&lt;4,"F",IF(I404&lt;5.5,"D",IF(I404&lt;7,"C",IF(I404&lt;8.5,"B","A"))))</f>
        <v>C</v>
      </c>
      <c r="K404" s="60" t="s">
        <v>20</v>
      </c>
      <c r="L404" s="3" t="s">
        <v>31</v>
      </c>
    </row>
    <row r="405" spans="1:12" ht="19.5" customHeight="1">
      <c r="A405" s="42">
        <f>COUNTIF($K$8:K405,K405)</f>
        <v>28</v>
      </c>
      <c r="B405" s="4" t="s">
        <v>881</v>
      </c>
      <c r="C405" s="6" t="s">
        <v>92</v>
      </c>
      <c r="D405" s="8" t="s">
        <v>815</v>
      </c>
      <c r="E405" s="2" t="s">
        <v>417</v>
      </c>
      <c r="F405" s="32">
        <v>9</v>
      </c>
      <c r="G405" s="32">
        <v>8</v>
      </c>
      <c r="H405" s="32">
        <v>9</v>
      </c>
      <c r="I405" s="49">
        <f>ROUND((F405*0.2+G405*0.2+H405*0.6),1)</f>
        <v>8.8</v>
      </c>
      <c r="J405" s="57" t="str">
        <f>IF(I405&lt;4,"F",IF(I405&lt;5.5,"D",IF(I405&lt;7,"C",IF(I405&lt;8.5,"B","A"))))</f>
        <v>A</v>
      </c>
      <c r="K405" s="60" t="s">
        <v>20</v>
      </c>
      <c r="L405" s="3" t="s">
        <v>31</v>
      </c>
    </row>
    <row r="406" spans="1:12" ht="19.5" customHeight="1">
      <c r="A406" s="42">
        <f>COUNTIF($K$8:K406,K406)</f>
        <v>29</v>
      </c>
      <c r="B406" s="2" t="s">
        <v>931</v>
      </c>
      <c r="C406" s="23" t="s">
        <v>932</v>
      </c>
      <c r="D406" s="9" t="s">
        <v>933</v>
      </c>
      <c r="E406" s="2" t="s">
        <v>121</v>
      </c>
      <c r="F406" s="32">
        <v>9</v>
      </c>
      <c r="G406" s="32">
        <v>8</v>
      </c>
      <c r="H406" s="32">
        <v>8</v>
      </c>
      <c r="I406" s="49">
        <f>ROUND((F406*0.2+G406*0.2+H406*0.6),1)</f>
        <v>8.2</v>
      </c>
      <c r="J406" s="45" t="str">
        <f>IF(I406&lt;4,"F",IF(I406&lt;5.5,"D",IF(I406&lt;7,"C",IF(I406&lt;8.5,"B","A"))))</f>
        <v>B</v>
      </c>
      <c r="K406" s="60" t="s">
        <v>20</v>
      </c>
      <c r="L406" s="3" t="s">
        <v>31</v>
      </c>
    </row>
    <row r="407" spans="1:12" ht="19.5" customHeight="1">
      <c r="A407" s="42">
        <f>COUNTIF($K$8:K407,K407)</f>
        <v>30</v>
      </c>
      <c r="B407" s="2" t="s">
        <v>1255</v>
      </c>
      <c r="C407" s="5" t="s">
        <v>1256</v>
      </c>
      <c r="D407" s="7" t="s">
        <v>589</v>
      </c>
      <c r="E407" s="2"/>
      <c r="F407" s="32">
        <v>5</v>
      </c>
      <c r="G407" s="32">
        <v>6</v>
      </c>
      <c r="H407" s="32">
        <v>7</v>
      </c>
      <c r="I407" s="49">
        <f>ROUND((F407*0.2+G407*0.2+H407*0.6),1)</f>
        <v>6.4</v>
      </c>
      <c r="J407" s="45" t="str">
        <f>IF(I407&lt;4,"F",IF(I407&lt;5.5,"D",IF(I407&lt;7,"C",IF(I407&lt;8.5,"B","A"))))</f>
        <v>C</v>
      </c>
      <c r="K407" s="60" t="s">
        <v>20</v>
      </c>
      <c r="L407" s="3" t="s">
        <v>31</v>
      </c>
    </row>
    <row r="408" spans="1:12" ht="19.5" customHeight="1">
      <c r="A408" s="42">
        <f>COUNTIF($K$8:K408,K408)</f>
        <v>31</v>
      </c>
      <c r="B408" s="2" t="s">
        <v>739</v>
      </c>
      <c r="C408" s="23" t="s">
        <v>335</v>
      </c>
      <c r="D408" s="9" t="s">
        <v>345</v>
      </c>
      <c r="E408" s="2"/>
      <c r="F408" s="32">
        <v>8</v>
      </c>
      <c r="G408" s="32">
        <v>7</v>
      </c>
      <c r="H408" s="32">
        <v>9</v>
      </c>
      <c r="I408" s="43">
        <f>ROUND((F408*0.2+G408*0.2+H408*0.6),0)</f>
        <v>8</v>
      </c>
      <c r="J408" s="44" t="str">
        <f>CHOOSE(VALUE(SUBSTITUTE(LEFT(I408,2),",",""))+1,"Không","Một","Hai","Ba","Bốn","Năm","Sáu","Bảy","Tám","Chín","Mười")&amp;IF(ISERR(FIND(",",I408,1)),"","Phẩy năm")</f>
        <v>Tám</v>
      </c>
      <c r="K408" s="60" t="s">
        <v>20</v>
      </c>
      <c r="L408" s="3" t="s">
        <v>31</v>
      </c>
    </row>
    <row r="409" spans="1:12" ht="19.5" customHeight="1">
      <c r="A409" s="42">
        <f>COUNTIF($K$8:K409,K409)</f>
        <v>32</v>
      </c>
      <c r="B409" s="2" t="s">
        <v>860</v>
      </c>
      <c r="C409" s="23" t="s">
        <v>861</v>
      </c>
      <c r="D409" s="9" t="s">
        <v>430</v>
      </c>
      <c r="E409" s="2"/>
      <c r="F409" s="32">
        <v>6</v>
      </c>
      <c r="G409" s="32">
        <v>6</v>
      </c>
      <c r="H409" s="32">
        <v>9</v>
      </c>
      <c r="I409" s="49">
        <f>ROUND((F409*0.2+G409*0.2+H409*0.6),1)</f>
        <v>7.8</v>
      </c>
      <c r="J409" s="57" t="str">
        <f>IF(I409&lt;4,"F",IF(I409&lt;5.5,"D",IF(I409&lt;7,"C",IF(I409&lt;8.5,"B","A"))))</f>
        <v>B</v>
      </c>
      <c r="K409" s="60" t="s">
        <v>20</v>
      </c>
      <c r="L409" s="3" t="s">
        <v>31</v>
      </c>
    </row>
    <row r="410" spans="1:12" ht="19.5" customHeight="1">
      <c r="A410" s="42">
        <f>COUNTIF($K$8:K410,K410)</f>
        <v>33</v>
      </c>
      <c r="B410" s="2" t="s">
        <v>1221</v>
      </c>
      <c r="C410" s="5" t="s">
        <v>1234</v>
      </c>
      <c r="D410" s="7" t="s">
        <v>807</v>
      </c>
      <c r="E410" s="2"/>
      <c r="F410" s="32">
        <v>0</v>
      </c>
      <c r="G410" s="32">
        <v>0</v>
      </c>
      <c r="H410" s="32">
        <v>0</v>
      </c>
      <c r="I410" s="43">
        <f>ROUND((F410*0.2+G410*0.2+H410*0.6),0)</f>
        <v>0</v>
      </c>
      <c r="J410" s="58" t="str">
        <f>CHOOSE(VALUE(SUBSTITUTE(LEFT(I410,2),",",""))+1,"Không","Một","Hai","Ba","Bốn","Năm","Sáu","Bảy","Tám","Chín","Mười")&amp;IF(ISERR(FIND(",",I410,1)),"","Phẩy năm")</f>
        <v>Không</v>
      </c>
      <c r="K410" s="60" t="s">
        <v>20</v>
      </c>
      <c r="L410" s="3" t="s">
        <v>31</v>
      </c>
    </row>
    <row r="411" spans="1:12" ht="19.5" customHeight="1">
      <c r="A411" s="42">
        <f>COUNTIF($K$8:K411,K411)</f>
        <v>34</v>
      </c>
      <c r="B411" s="2" t="s">
        <v>1174</v>
      </c>
      <c r="C411" s="5" t="s">
        <v>1175</v>
      </c>
      <c r="D411" s="7"/>
      <c r="E411" s="2"/>
      <c r="F411" s="32">
        <v>7</v>
      </c>
      <c r="G411" s="32">
        <v>6</v>
      </c>
      <c r="H411" s="32">
        <v>7</v>
      </c>
      <c r="I411" s="43">
        <f>ROUND((F411*0.2+G411*0.2+H411*0.6),0)</f>
        <v>7</v>
      </c>
      <c r="J411" s="44" t="str">
        <f>CHOOSE(VALUE(SUBSTITUTE(LEFT(I411,2),",",""))+1,"Không","Một","Hai","Ba","Bốn","Năm","Sáu","Bảy","Tám","Chín","Mười")&amp;IF(ISERR(FIND(",",I411,1)),"","Phẩy năm")</f>
        <v>Bảy</v>
      </c>
      <c r="K411" s="60" t="s">
        <v>20</v>
      </c>
      <c r="L411" s="3" t="s">
        <v>31</v>
      </c>
    </row>
    <row r="412" spans="1:12" ht="19.5" customHeight="1">
      <c r="A412" s="42">
        <f>COUNTIF($K$8:K412,K412)</f>
        <v>1</v>
      </c>
      <c r="B412" s="2" t="s">
        <v>155</v>
      </c>
      <c r="C412" s="5" t="s">
        <v>68</v>
      </c>
      <c r="D412" s="7" t="s">
        <v>112</v>
      </c>
      <c r="E412" s="2" t="s">
        <v>417</v>
      </c>
      <c r="F412" s="32">
        <v>9</v>
      </c>
      <c r="G412" s="32">
        <v>10</v>
      </c>
      <c r="H412" s="32">
        <v>7</v>
      </c>
      <c r="I412" s="49">
        <f>ROUND((F412*0.2+G412*0.2+H412*0.6),1)</f>
        <v>8</v>
      </c>
      <c r="J412" s="45" t="str">
        <f>IF(I412&lt;4,"F",IF(I412&lt;5.5,"D",IF(I412&lt;7,"C",IF(I412&lt;8.5,"B","A"))))</f>
        <v>B</v>
      </c>
      <c r="K412" s="60" t="s">
        <v>21</v>
      </c>
      <c r="L412" s="3" t="s">
        <v>31</v>
      </c>
    </row>
    <row r="413" spans="1:12" ht="19.5" customHeight="1">
      <c r="A413" s="42">
        <f>COUNTIF($K$8:K413,K413)</f>
        <v>2</v>
      </c>
      <c r="B413" s="2" t="s">
        <v>259</v>
      </c>
      <c r="C413" s="5" t="s">
        <v>1109</v>
      </c>
      <c r="D413" s="7" t="s">
        <v>114</v>
      </c>
      <c r="E413" s="2" t="s">
        <v>417</v>
      </c>
      <c r="F413" s="32">
        <v>8</v>
      </c>
      <c r="G413" s="32">
        <v>9</v>
      </c>
      <c r="H413" s="32">
        <v>5</v>
      </c>
      <c r="I413" s="43">
        <f>ROUND((F413*0.2+G413*0.2+H413*0.6),0)</f>
        <v>6</v>
      </c>
      <c r="J413" s="58" t="str">
        <f>CHOOSE(VALUE(SUBSTITUTE(LEFT(I413,2),",",""))+1,"Không","Một","Hai","Ba","Bốn","Năm","Sáu","Bảy","Tám","Chín","Mười")&amp;IF(ISERR(FIND(",",I413,1)),"","Phẩy năm")</f>
        <v>Sáu</v>
      </c>
      <c r="K413" s="60" t="s">
        <v>21</v>
      </c>
      <c r="L413" s="3" t="s">
        <v>31</v>
      </c>
    </row>
    <row r="414" spans="1:12" ht="19.5" customHeight="1">
      <c r="A414" s="42">
        <f>COUNTIF($K$8:K414,K414)</f>
        <v>3</v>
      </c>
      <c r="B414" s="2" t="s">
        <v>251</v>
      </c>
      <c r="C414" s="5" t="s">
        <v>1104</v>
      </c>
      <c r="D414" s="7" t="s">
        <v>1006</v>
      </c>
      <c r="E414" s="2" t="s">
        <v>121</v>
      </c>
      <c r="F414" s="32">
        <v>10</v>
      </c>
      <c r="G414" s="32">
        <v>7</v>
      </c>
      <c r="H414" s="32">
        <v>5</v>
      </c>
      <c r="I414" s="49">
        <f>ROUND((F414*0.2+G414*0.2+H414*0.6),1)</f>
        <v>6.4</v>
      </c>
      <c r="J414" s="45" t="str">
        <f>IF(I414&lt;4,"F",IF(I414&lt;5.5,"D",IF(I414&lt;7,"C",IF(I414&lt;8.5,"B","A"))))</f>
        <v>C</v>
      </c>
      <c r="K414" s="60" t="s">
        <v>21</v>
      </c>
      <c r="L414" s="3" t="s">
        <v>31</v>
      </c>
    </row>
    <row r="415" spans="1:12" ht="19.5" customHeight="1">
      <c r="A415" s="42">
        <f>COUNTIF($K$8:K415,K415)</f>
        <v>4</v>
      </c>
      <c r="B415" s="2" t="s">
        <v>156</v>
      </c>
      <c r="C415" s="5" t="s">
        <v>1030</v>
      </c>
      <c r="D415" s="7" t="s">
        <v>898</v>
      </c>
      <c r="E415" s="2" t="s">
        <v>417</v>
      </c>
      <c r="F415" s="32">
        <v>9</v>
      </c>
      <c r="G415" s="32">
        <v>10</v>
      </c>
      <c r="H415" s="32">
        <v>8</v>
      </c>
      <c r="I415" s="49">
        <f>ROUND((F415*0.2+G415*0.2+H415*0.6),1)</f>
        <v>8.6</v>
      </c>
      <c r="J415" s="57" t="str">
        <f>IF(I415&lt;4,"F",IF(I415&lt;5.5,"D",IF(I415&lt;7,"C",IF(I415&lt;8.5,"B","A"))))</f>
        <v>A</v>
      </c>
      <c r="K415" s="60" t="s">
        <v>21</v>
      </c>
      <c r="L415" s="3" t="s">
        <v>31</v>
      </c>
    </row>
    <row r="416" spans="1:12" ht="19.5" customHeight="1">
      <c r="A416" s="42">
        <f>COUNTIF($K$8:K416,K416)</f>
        <v>5</v>
      </c>
      <c r="B416" s="2" t="s">
        <v>236</v>
      </c>
      <c r="C416" s="5" t="s">
        <v>1094</v>
      </c>
      <c r="D416" s="7" t="s">
        <v>55</v>
      </c>
      <c r="E416" s="2"/>
      <c r="F416" s="32">
        <v>7</v>
      </c>
      <c r="G416" s="32">
        <v>7</v>
      </c>
      <c r="H416" s="32">
        <v>8</v>
      </c>
      <c r="I416" s="43">
        <f>ROUND((F416*0.2+G416*0.2+H416*0.6),0)</f>
        <v>8</v>
      </c>
      <c r="J416" s="58" t="str">
        <f>CHOOSE(VALUE(SUBSTITUTE(LEFT(I416,2),",",""))+1,"Không","Một","Hai","Ba","Bốn","Năm","Sáu","Bảy","Tám","Chín","Mười")&amp;IF(ISERR(FIND(",",I416,1)),"","Phẩy năm")</f>
        <v>Tám</v>
      </c>
      <c r="K416" s="60" t="s">
        <v>21</v>
      </c>
      <c r="L416" s="3" t="s">
        <v>31</v>
      </c>
    </row>
    <row r="417" spans="1:12" ht="19.5" customHeight="1">
      <c r="A417" s="42">
        <f>COUNTIF($K$8:K417,K417)</f>
        <v>6</v>
      </c>
      <c r="B417" s="2" t="s">
        <v>1192</v>
      </c>
      <c r="C417" s="5" t="s">
        <v>638</v>
      </c>
      <c r="D417" s="7" t="s">
        <v>55</v>
      </c>
      <c r="E417" s="2"/>
      <c r="F417" s="32">
        <v>3</v>
      </c>
      <c r="G417" s="32">
        <v>8</v>
      </c>
      <c r="H417" s="32">
        <v>6</v>
      </c>
      <c r="I417" s="49">
        <f>ROUND((F417*0.2+G417*0.2+H417*0.6),1)</f>
        <v>5.8</v>
      </c>
      <c r="J417" s="45" t="str">
        <f>IF(I417&lt;4,"F",IF(I417&lt;5.5,"D",IF(I417&lt;7,"C",IF(I417&lt;8.5,"B","A"))))</f>
        <v>C</v>
      </c>
      <c r="K417" s="60" t="s">
        <v>21</v>
      </c>
      <c r="L417" s="3" t="s">
        <v>31</v>
      </c>
    </row>
    <row r="418" spans="1:12" ht="19.5" customHeight="1">
      <c r="A418" s="42">
        <f>COUNTIF($K$8:K418,K418)</f>
        <v>7</v>
      </c>
      <c r="B418" s="2" t="s">
        <v>1336</v>
      </c>
      <c r="C418" s="5" t="s">
        <v>1103</v>
      </c>
      <c r="D418" s="7" t="s">
        <v>327</v>
      </c>
      <c r="E418" s="2"/>
      <c r="F418" s="32">
        <v>3</v>
      </c>
      <c r="G418" s="32">
        <v>10</v>
      </c>
      <c r="H418" s="32">
        <v>6</v>
      </c>
      <c r="I418" s="49">
        <f>ROUND((F418*0.2+G418*0.2+H418*0.6),1)</f>
        <v>6.2</v>
      </c>
      <c r="J418" s="45" t="str">
        <f>IF(I418&lt;4,"F",IF(I418&lt;5.5,"D",IF(I418&lt;7,"C",IF(I418&lt;8.5,"B","A"))))</f>
        <v>C</v>
      </c>
      <c r="K418" s="60" t="s">
        <v>21</v>
      </c>
      <c r="L418" s="3" t="s">
        <v>31</v>
      </c>
    </row>
    <row r="419" spans="1:12" ht="19.5" customHeight="1">
      <c r="A419" s="42">
        <f>COUNTIF($K$8:K419,K419)</f>
        <v>8</v>
      </c>
      <c r="B419" s="2" t="s">
        <v>148</v>
      </c>
      <c r="C419" s="5" t="s">
        <v>1022</v>
      </c>
      <c r="D419" s="7" t="s">
        <v>327</v>
      </c>
      <c r="E419" s="2"/>
      <c r="F419" s="32">
        <v>10</v>
      </c>
      <c r="G419" s="32">
        <v>7</v>
      </c>
      <c r="H419" s="32">
        <v>5</v>
      </c>
      <c r="I419" s="43">
        <f>ROUND((F419*0.2+G419*0.2+H419*0.6),0)</f>
        <v>6</v>
      </c>
      <c r="J419" s="58" t="str">
        <f>CHOOSE(VALUE(SUBSTITUTE(LEFT(I419,2),",",""))+1,"Không","Một","Hai","Ba","Bốn","Năm","Sáu","Bảy","Tám","Chín","Mười")&amp;IF(ISERR(FIND(",",I419,1)),"","Phẩy năm")</f>
        <v>Sáu</v>
      </c>
      <c r="K419" s="60" t="s">
        <v>21</v>
      </c>
      <c r="L419" s="3" t="s">
        <v>31</v>
      </c>
    </row>
    <row r="420" spans="1:12" ht="19.5" customHeight="1">
      <c r="A420" s="42">
        <f>COUNTIF($K$8:K420,K420)</f>
        <v>9</v>
      </c>
      <c r="B420" s="2" t="s">
        <v>279</v>
      </c>
      <c r="C420" s="5" t="s">
        <v>1124</v>
      </c>
      <c r="D420" s="7" t="s">
        <v>1015</v>
      </c>
      <c r="E420" s="2"/>
      <c r="F420" s="32">
        <v>8</v>
      </c>
      <c r="G420" s="32">
        <v>9</v>
      </c>
      <c r="H420" s="32">
        <v>7</v>
      </c>
      <c r="I420" s="49">
        <f>ROUND((F420*0.2+G420*0.2+H420*0.6),1)</f>
        <v>7.6</v>
      </c>
      <c r="J420" s="57" t="str">
        <f>IF(I420&lt;4,"F",IF(I420&lt;5.5,"D",IF(I420&lt;7,"C",IF(I420&lt;8.5,"B","A"))))</f>
        <v>B</v>
      </c>
      <c r="K420" s="60" t="s">
        <v>21</v>
      </c>
      <c r="L420" s="3" t="s">
        <v>31</v>
      </c>
    </row>
    <row r="421" spans="1:12" ht="19.5" customHeight="1">
      <c r="A421" s="42">
        <f>COUNTIF($K$8:K421,K421)</f>
        <v>10</v>
      </c>
      <c r="B421" s="2" t="s">
        <v>276</v>
      </c>
      <c r="C421" s="5" t="s">
        <v>129</v>
      </c>
      <c r="D421" s="7" t="s">
        <v>143</v>
      </c>
      <c r="E421" s="2" t="s">
        <v>417</v>
      </c>
      <c r="F421" s="32">
        <v>8</v>
      </c>
      <c r="G421" s="32">
        <v>7</v>
      </c>
      <c r="H421" s="32">
        <v>5</v>
      </c>
      <c r="I421" s="49">
        <f>ROUND((F421*0.2+G421*0.2+H421*0.6),1)</f>
        <v>6</v>
      </c>
      <c r="J421" s="45" t="str">
        <f>IF(I421&lt;4,"F",IF(I421&lt;5.5,"D",IF(I421&lt;7,"C",IF(I421&lt;8.5,"B","A"))))</f>
        <v>C</v>
      </c>
      <c r="K421" s="60" t="s">
        <v>21</v>
      </c>
      <c r="L421" s="3" t="s">
        <v>31</v>
      </c>
    </row>
    <row r="422" spans="1:12" ht="19.5" customHeight="1">
      <c r="A422" s="42">
        <f>COUNTIF($K$8:K422,K422)</f>
        <v>11</v>
      </c>
      <c r="B422" s="2" t="s">
        <v>210</v>
      </c>
      <c r="C422" s="5" t="s">
        <v>1075</v>
      </c>
      <c r="D422" s="7" t="s">
        <v>118</v>
      </c>
      <c r="E422" s="2"/>
      <c r="F422" s="32">
        <v>3</v>
      </c>
      <c r="G422" s="32">
        <v>9</v>
      </c>
      <c r="H422" s="32">
        <v>5</v>
      </c>
      <c r="I422" s="49">
        <f>ROUND((F422*0.2+G422*0.2+H422*0.6),1)</f>
        <v>5.4</v>
      </c>
      <c r="J422" s="45" t="str">
        <f>IF(I422&lt;4,"F",IF(I422&lt;5.5,"D",IF(I422&lt;7,"C",IF(I422&lt;8.5,"B","A"))))</f>
        <v>D</v>
      </c>
      <c r="K422" s="60" t="s">
        <v>21</v>
      </c>
      <c r="L422" s="3" t="s">
        <v>31</v>
      </c>
    </row>
    <row r="423" spans="1:12" ht="19.5" customHeight="1">
      <c r="A423" s="42">
        <f>COUNTIF($K$8:K423,K423)</f>
        <v>12</v>
      </c>
      <c r="B423" s="2" t="s">
        <v>278</v>
      </c>
      <c r="C423" s="5" t="s">
        <v>67</v>
      </c>
      <c r="D423" s="7" t="s">
        <v>118</v>
      </c>
      <c r="E423" s="2" t="s">
        <v>121</v>
      </c>
      <c r="F423" s="32">
        <v>7</v>
      </c>
      <c r="G423" s="32">
        <v>7</v>
      </c>
      <c r="H423" s="32">
        <v>6</v>
      </c>
      <c r="I423" s="49">
        <f>ROUND((F423*0.2+G423*0.2+H423*0.6),1)</f>
        <v>6.4</v>
      </c>
      <c r="J423" s="57" t="str">
        <f>IF(I423&lt;4,"F",IF(I423&lt;5.5,"D",IF(I423&lt;7,"C",IF(I423&lt;8.5,"B","A"))))</f>
        <v>C</v>
      </c>
      <c r="K423" s="60" t="s">
        <v>21</v>
      </c>
      <c r="L423" s="3" t="s">
        <v>31</v>
      </c>
    </row>
    <row r="424" spans="1:12" ht="19.5" customHeight="1">
      <c r="A424" s="42">
        <f>COUNTIF($K$8:K424,K424)</f>
        <v>13</v>
      </c>
      <c r="B424" s="2" t="s">
        <v>231</v>
      </c>
      <c r="C424" s="5" t="s">
        <v>1089</v>
      </c>
      <c r="D424" s="7" t="s">
        <v>391</v>
      </c>
      <c r="E424" s="2" t="s">
        <v>417</v>
      </c>
      <c r="F424" s="32">
        <v>10</v>
      </c>
      <c r="G424" s="32">
        <v>5</v>
      </c>
      <c r="H424" s="32">
        <v>7</v>
      </c>
      <c r="I424" s="49">
        <f>ROUND((F424*0.2+G424*0.2+H424*0.6),1)</f>
        <v>7.2</v>
      </c>
      <c r="J424" s="57" t="str">
        <f>IF(I424&lt;4,"F",IF(I424&lt;5.5,"D",IF(I424&lt;7,"C",IF(I424&lt;8.5,"B","A"))))</f>
        <v>B</v>
      </c>
      <c r="K424" s="60" t="s">
        <v>21</v>
      </c>
      <c r="L424" s="3" t="s">
        <v>31</v>
      </c>
    </row>
    <row r="425" spans="1:12" ht="19.5" customHeight="1">
      <c r="A425" s="42">
        <f>COUNTIF($K$8:K425,K425)</f>
        <v>14</v>
      </c>
      <c r="B425" s="2" t="s">
        <v>985</v>
      </c>
      <c r="C425" s="23" t="s">
        <v>356</v>
      </c>
      <c r="D425" s="9" t="s">
        <v>1270</v>
      </c>
      <c r="E425" s="2" t="s">
        <v>121</v>
      </c>
      <c r="F425" s="32">
        <v>7</v>
      </c>
      <c r="G425" s="32">
        <v>10</v>
      </c>
      <c r="H425" s="32">
        <v>7</v>
      </c>
      <c r="I425" s="43">
        <f>ROUND((F425*0.2+G425*0.2+H425*0.6),0)</f>
        <v>8</v>
      </c>
      <c r="J425" s="58" t="str">
        <f>CHOOSE(VALUE(SUBSTITUTE(LEFT(I425,2),",",""))+1,"Không","Một","Hai","Ba","Bốn","Năm","Sáu","Bảy","Tám","Chín","Mười")&amp;IF(ISERR(FIND(",",I425,1)),"","Phẩy năm")</f>
        <v>Tám</v>
      </c>
      <c r="K425" s="60" t="s">
        <v>21</v>
      </c>
      <c r="L425" s="3" t="s">
        <v>31</v>
      </c>
    </row>
    <row r="426" spans="1:12" ht="19.5" customHeight="1">
      <c r="A426" s="42">
        <f>COUNTIF($K$8:K426,K426)</f>
        <v>15</v>
      </c>
      <c r="B426" s="2" t="s">
        <v>706</v>
      </c>
      <c r="C426" s="5" t="s">
        <v>707</v>
      </c>
      <c r="D426" s="7" t="s">
        <v>54</v>
      </c>
      <c r="E426" s="2"/>
      <c r="F426" s="32">
        <v>5</v>
      </c>
      <c r="G426" s="32">
        <v>5</v>
      </c>
      <c r="H426" s="32">
        <v>5</v>
      </c>
      <c r="I426" s="43">
        <f>ROUND((F426*0.2+G426*0.2+H426*0.6),0)</f>
        <v>5</v>
      </c>
      <c r="J426" s="44" t="str">
        <f>CHOOSE(VALUE(SUBSTITUTE(LEFT(I426,2),",",""))+1,"Không","Một","Hai","Ba","Bốn","Năm","Sáu","Bảy","Tám","Chín","Mười")&amp;IF(ISERR(FIND(",",I426,1)),"","Phẩy năm")</f>
        <v>Năm</v>
      </c>
      <c r="K426" s="60" t="s">
        <v>21</v>
      </c>
      <c r="L426" s="3" t="s">
        <v>31</v>
      </c>
    </row>
    <row r="427" spans="1:12" ht="19.5" customHeight="1">
      <c r="A427" s="42">
        <f>COUNTIF($K$8:K427,K427)</f>
        <v>16</v>
      </c>
      <c r="B427" s="2" t="s">
        <v>1187</v>
      </c>
      <c r="C427" s="5" t="s">
        <v>464</v>
      </c>
      <c r="D427" s="7" t="s">
        <v>136</v>
      </c>
      <c r="E427" s="2" t="s">
        <v>121</v>
      </c>
      <c r="F427" s="32">
        <v>7</v>
      </c>
      <c r="G427" s="32">
        <v>9</v>
      </c>
      <c r="H427" s="32">
        <v>6</v>
      </c>
      <c r="I427" s="43">
        <f>ROUND((F427*0.2+G427*0.2+H427*0.6),0)</f>
        <v>7</v>
      </c>
      <c r="J427" s="58" t="str">
        <f>CHOOSE(VALUE(SUBSTITUTE(LEFT(I427,2),",",""))+1,"Không","Một","Hai","Ba","Bốn","Năm","Sáu","Bảy","Tám","Chín","Mười")&amp;IF(ISERR(FIND(",",I427,1)),"","Phẩy năm")</f>
        <v>Bảy</v>
      </c>
      <c r="K427" s="60" t="s">
        <v>21</v>
      </c>
      <c r="L427" s="3" t="s">
        <v>31</v>
      </c>
    </row>
    <row r="428" spans="1:12" ht="19.5" customHeight="1">
      <c r="A428" s="42">
        <f>COUNTIF($K$8:K428,K428)</f>
        <v>17</v>
      </c>
      <c r="B428" s="2" t="s">
        <v>1186</v>
      </c>
      <c r="C428" s="5" t="s">
        <v>67</v>
      </c>
      <c r="D428" s="7" t="s">
        <v>338</v>
      </c>
      <c r="E428" s="2" t="s">
        <v>121</v>
      </c>
      <c r="F428" s="32">
        <v>7</v>
      </c>
      <c r="G428" s="32">
        <v>5</v>
      </c>
      <c r="H428" s="32">
        <v>5</v>
      </c>
      <c r="I428" s="43">
        <f>ROUND((F428*0.2+G428*0.2+H428*0.6),0)</f>
        <v>5</v>
      </c>
      <c r="J428" s="58" t="str">
        <f>CHOOSE(VALUE(SUBSTITUTE(LEFT(I428,2),",",""))+1,"Không","Một","Hai","Ba","Bốn","Năm","Sáu","Bảy","Tám","Chín","Mười")&amp;IF(ISERR(FIND(",",I428,1)),"","Phẩy năm")</f>
        <v>Năm</v>
      </c>
      <c r="K428" s="60" t="s">
        <v>21</v>
      </c>
      <c r="L428" s="3" t="s">
        <v>31</v>
      </c>
    </row>
    <row r="429" spans="1:12" ht="19.5" customHeight="1">
      <c r="A429" s="42">
        <f>COUNTIF($K$8:K429,K429)</f>
        <v>18</v>
      </c>
      <c r="B429" s="2" t="s">
        <v>328</v>
      </c>
      <c r="C429" s="23" t="s">
        <v>329</v>
      </c>
      <c r="D429" s="9" t="s">
        <v>330</v>
      </c>
      <c r="E429" s="2"/>
      <c r="F429" s="32">
        <v>7</v>
      </c>
      <c r="G429" s="32">
        <v>9</v>
      </c>
      <c r="H429" s="32">
        <v>8</v>
      </c>
      <c r="I429" s="43">
        <f>ROUND((F429*0.2+G429*0.2+H429*0.6),0)</f>
        <v>8</v>
      </c>
      <c r="J429" s="58" t="str">
        <f>CHOOSE(VALUE(SUBSTITUTE(LEFT(I429,2),",",""))+1,"Không","Một","Hai","Ba","Bốn","Năm","Sáu","Bảy","Tám","Chín","Mười")&amp;IF(ISERR(FIND(",",I429,1)),"","Phẩy năm")</f>
        <v>Tám</v>
      </c>
      <c r="K429" s="60" t="s">
        <v>21</v>
      </c>
      <c r="L429" s="3" t="s">
        <v>31</v>
      </c>
    </row>
    <row r="430" spans="1:12" ht="19.5" customHeight="1">
      <c r="A430" s="42">
        <f>COUNTIF($K$8:K430,K430)</f>
        <v>19</v>
      </c>
      <c r="B430" s="2" t="s">
        <v>1269</v>
      </c>
      <c r="C430" s="23" t="s">
        <v>1132</v>
      </c>
      <c r="D430" s="9" t="s">
        <v>104</v>
      </c>
      <c r="E430" s="2" t="s">
        <v>417</v>
      </c>
      <c r="F430" s="32">
        <v>3</v>
      </c>
      <c r="G430" s="32">
        <v>8</v>
      </c>
      <c r="H430" s="32">
        <v>8</v>
      </c>
      <c r="I430" s="43">
        <f>ROUND((F430*0.2+G430*0.2+H430*0.6),0)</f>
        <v>7</v>
      </c>
      <c r="J430" s="58" t="str">
        <f>CHOOSE(VALUE(SUBSTITUTE(LEFT(I430,2),",",""))+1,"Không","Một","Hai","Ba","Bốn","Năm","Sáu","Bảy","Tám","Chín","Mười")&amp;IF(ISERR(FIND(",",I430,1)),"","Phẩy năm")</f>
        <v>Bảy</v>
      </c>
      <c r="K430" s="60" t="s">
        <v>21</v>
      </c>
      <c r="L430" s="3" t="s">
        <v>31</v>
      </c>
    </row>
    <row r="431" spans="1:12" ht="19.5" customHeight="1">
      <c r="A431" s="42">
        <f>COUNTIF($K$8:K431,K431)</f>
        <v>20</v>
      </c>
      <c r="B431" s="2" t="s">
        <v>352</v>
      </c>
      <c r="C431" s="23" t="s">
        <v>353</v>
      </c>
      <c r="D431" s="9" t="s">
        <v>354</v>
      </c>
      <c r="E431" s="2"/>
      <c r="F431" s="32">
        <v>7</v>
      </c>
      <c r="G431" s="32">
        <v>10</v>
      </c>
      <c r="H431" s="32">
        <v>5</v>
      </c>
      <c r="I431" s="49">
        <f>ROUND((F431*0.2+G431*0.2+H431*0.6),1)</f>
        <v>6.4</v>
      </c>
      <c r="J431" s="45" t="str">
        <f>IF(I431&lt;4,"F",IF(I431&lt;5.5,"D",IF(I431&lt;7,"C",IF(I431&lt;8.5,"B","A"))))</f>
        <v>C</v>
      </c>
      <c r="K431" s="60" t="s">
        <v>21</v>
      </c>
      <c r="L431" s="3" t="s">
        <v>31</v>
      </c>
    </row>
    <row r="432" spans="1:12" ht="19.5" customHeight="1">
      <c r="A432" s="42">
        <f>COUNTIF($K$8:K432,K432)</f>
        <v>21</v>
      </c>
      <c r="B432" s="2" t="s">
        <v>929</v>
      </c>
      <c r="C432" s="23" t="s">
        <v>930</v>
      </c>
      <c r="D432" s="9" t="s">
        <v>354</v>
      </c>
      <c r="E432" s="2"/>
      <c r="F432" s="32">
        <v>10</v>
      </c>
      <c r="G432" s="32">
        <v>8</v>
      </c>
      <c r="H432" s="32">
        <v>7</v>
      </c>
      <c r="I432" s="49">
        <f>ROUND((F432*0.2+G432*0.2+H432*0.6),1)</f>
        <v>7.8</v>
      </c>
      <c r="J432" s="45" t="str">
        <f>IF(I432&lt;4,"F",IF(I432&lt;5.5,"D",IF(I432&lt;7,"C",IF(I432&lt;8.5,"B","A"))))</f>
        <v>B</v>
      </c>
      <c r="K432" s="60" t="s">
        <v>21</v>
      </c>
      <c r="L432" s="3" t="s">
        <v>31</v>
      </c>
    </row>
    <row r="433" spans="1:12" ht="19.5" customHeight="1">
      <c r="A433" s="42">
        <f>COUNTIF($K$8:K433,K433)</f>
        <v>22</v>
      </c>
      <c r="B433" s="2" t="s">
        <v>864</v>
      </c>
      <c r="C433" s="6" t="s">
        <v>353</v>
      </c>
      <c r="D433" s="8" t="s">
        <v>865</v>
      </c>
      <c r="E433" s="2"/>
      <c r="F433" s="32">
        <v>10</v>
      </c>
      <c r="G433" s="32">
        <v>8</v>
      </c>
      <c r="H433" s="32">
        <v>9</v>
      </c>
      <c r="I433" s="49">
        <f>ROUND((F433*0.2+G433*0.2+H433*0.6),1)</f>
        <v>9</v>
      </c>
      <c r="J433" s="45" t="str">
        <f>IF(I433&lt;4,"F",IF(I433&lt;5.5,"D",IF(I433&lt;7,"C",IF(I433&lt;8.5,"B","A"))))</f>
        <v>A</v>
      </c>
      <c r="K433" s="60" t="s">
        <v>21</v>
      </c>
      <c r="L433" s="3" t="s">
        <v>31</v>
      </c>
    </row>
    <row r="434" spans="1:12" ht="19.5" customHeight="1">
      <c r="A434" s="42">
        <f>COUNTIF($K$8:K434,K434)</f>
        <v>23</v>
      </c>
      <c r="B434" s="2" t="s">
        <v>558</v>
      </c>
      <c r="C434" s="23" t="s">
        <v>559</v>
      </c>
      <c r="D434" s="9" t="s">
        <v>50</v>
      </c>
      <c r="E434" s="2" t="s">
        <v>417</v>
      </c>
      <c r="F434" s="32">
        <v>10</v>
      </c>
      <c r="G434" s="32">
        <v>5</v>
      </c>
      <c r="H434" s="32">
        <v>5</v>
      </c>
      <c r="I434" s="49">
        <f>ROUND((F434*0.2+G434*0.2+H434*0.6),1)</f>
        <v>6</v>
      </c>
      <c r="J434" s="45" t="str">
        <f>IF(I434&lt;4,"F",IF(I434&lt;5.5,"D",IF(I434&lt;7,"C",IF(I434&lt;8.5,"B","A"))))</f>
        <v>C</v>
      </c>
      <c r="K434" s="60" t="s">
        <v>21</v>
      </c>
      <c r="L434" s="3" t="s">
        <v>31</v>
      </c>
    </row>
    <row r="435" spans="1:12" ht="19.5" customHeight="1">
      <c r="A435" s="42">
        <f>COUNTIF($K$8:K435,K435)</f>
        <v>24</v>
      </c>
      <c r="B435" s="2" t="s">
        <v>587</v>
      </c>
      <c r="C435" s="23" t="s">
        <v>588</v>
      </c>
      <c r="D435" s="9" t="s">
        <v>50</v>
      </c>
      <c r="E435" s="2"/>
      <c r="F435" s="32">
        <v>10</v>
      </c>
      <c r="G435" s="32">
        <v>7</v>
      </c>
      <c r="H435" s="32">
        <v>5</v>
      </c>
      <c r="I435" s="43">
        <f>ROUND((F435*0.2+G435*0.2+H435*0.6),0)</f>
        <v>6</v>
      </c>
      <c r="J435" s="44" t="str">
        <f>CHOOSE(VALUE(SUBSTITUTE(LEFT(I435,2),",",""))+1,"Không","Một","Hai","Ba","Bốn","Năm","Sáu","Bảy","Tám","Chín","Mười")&amp;IF(ISERR(FIND(",",I435,1)),"","Phẩy năm")</f>
        <v>Sáu</v>
      </c>
      <c r="K435" s="60" t="s">
        <v>21</v>
      </c>
      <c r="L435" s="3" t="s">
        <v>31</v>
      </c>
    </row>
    <row r="436" spans="1:12" ht="19.5" customHeight="1">
      <c r="A436" s="42">
        <f>COUNTIF($K$8:K436,K436)</f>
        <v>25</v>
      </c>
      <c r="B436" s="4" t="s">
        <v>188</v>
      </c>
      <c r="C436" s="6" t="s">
        <v>836</v>
      </c>
      <c r="D436" s="8" t="s">
        <v>50</v>
      </c>
      <c r="E436" s="2" t="s">
        <v>417</v>
      </c>
      <c r="F436" s="32">
        <v>10</v>
      </c>
      <c r="G436" s="32">
        <v>5</v>
      </c>
      <c r="H436" s="32">
        <v>5</v>
      </c>
      <c r="I436" s="49">
        <f>ROUND((F436*0.2+G436*0.2+H436*0.6),1)</f>
        <v>6</v>
      </c>
      <c r="J436" s="45" t="str">
        <f>IF(I436&lt;4,"F",IF(I436&lt;5.5,"D",IF(I436&lt;7,"C",IF(I436&lt;8.5,"B","A"))))</f>
        <v>C</v>
      </c>
      <c r="K436" s="60" t="s">
        <v>21</v>
      </c>
      <c r="L436" s="3" t="s">
        <v>31</v>
      </c>
    </row>
    <row r="437" spans="1:12" ht="19.5" customHeight="1">
      <c r="A437" s="42">
        <f>COUNTIF($K$8:K437,K437)</f>
        <v>26</v>
      </c>
      <c r="B437" s="2" t="s">
        <v>855</v>
      </c>
      <c r="C437" s="23" t="s">
        <v>856</v>
      </c>
      <c r="D437" s="9" t="s">
        <v>64</v>
      </c>
      <c r="E437" s="2"/>
      <c r="F437" s="32">
        <v>10</v>
      </c>
      <c r="G437" s="32">
        <v>8</v>
      </c>
      <c r="H437" s="32">
        <v>7</v>
      </c>
      <c r="I437" s="49">
        <f>ROUND((F437*0.2+G437*0.2+H437*0.6),1)</f>
        <v>7.8</v>
      </c>
      <c r="J437" s="57" t="str">
        <f>IF(I437&lt;4,"F",IF(I437&lt;5.5,"D",IF(I437&lt;7,"C",IF(I437&lt;8.5,"B","A"))))</f>
        <v>B</v>
      </c>
      <c r="K437" s="60" t="s">
        <v>21</v>
      </c>
      <c r="L437" s="3" t="s">
        <v>31</v>
      </c>
    </row>
    <row r="438" spans="1:12" ht="19.5" customHeight="1">
      <c r="A438" s="42">
        <f>COUNTIF($K$8:K438,K438)</f>
        <v>27</v>
      </c>
      <c r="B438" s="2" t="s">
        <v>424</v>
      </c>
      <c r="C438" s="23" t="s">
        <v>425</v>
      </c>
      <c r="D438" s="9" t="s">
        <v>426</v>
      </c>
      <c r="E438" s="2" t="s">
        <v>417</v>
      </c>
      <c r="F438" s="32">
        <v>3</v>
      </c>
      <c r="G438" s="32">
        <v>10</v>
      </c>
      <c r="H438" s="32">
        <v>5</v>
      </c>
      <c r="I438" s="49">
        <f>ROUND((F438*0.2+G438*0.2+H438*0.6),1)</f>
        <v>5.6</v>
      </c>
      <c r="J438" s="45" t="str">
        <f>IF(I438&lt;4,"F",IF(I438&lt;5.5,"D",IF(I438&lt;7,"C",IF(I438&lt;8.5,"B","A"))))</f>
        <v>C</v>
      </c>
      <c r="K438" s="60" t="s">
        <v>21</v>
      </c>
      <c r="L438" s="3" t="s">
        <v>31</v>
      </c>
    </row>
    <row r="439" spans="1:12" ht="19.5" customHeight="1">
      <c r="A439" s="42">
        <f>COUNTIF($K$8:K439,K439)</f>
        <v>28</v>
      </c>
      <c r="B439" s="2" t="s">
        <v>1188</v>
      </c>
      <c r="C439" s="5" t="s">
        <v>1189</v>
      </c>
      <c r="D439" s="7" t="s">
        <v>340</v>
      </c>
      <c r="E439" s="2"/>
      <c r="F439" s="32">
        <v>8</v>
      </c>
      <c r="G439" s="32">
        <v>5</v>
      </c>
      <c r="H439" s="32">
        <v>5</v>
      </c>
      <c r="I439" s="49">
        <f>ROUND((F439*0.2+G439*0.2+H439*0.6),1)</f>
        <v>5.6</v>
      </c>
      <c r="J439" s="45" t="str">
        <f>IF(I439&lt;4,"F",IF(I439&lt;5.5,"D",IF(I439&lt;7,"C",IF(I439&lt;8.5,"B","A"))))</f>
        <v>C</v>
      </c>
      <c r="K439" s="60" t="s">
        <v>21</v>
      </c>
      <c r="L439" s="3" t="s">
        <v>31</v>
      </c>
    </row>
    <row r="440" spans="1:12" ht="19.5" customHeight="1">
      <c r="A440" s="42">
        <f>COUNTIF($K$8:K440,K440)</f>
        <v>29</v>
      </c>
      <c r="B440" s="2" t="s">
        <v>872</v>
      </c>
      <c r="C440" s="23" t="s">
        <v>873</v>
      </c>
      <c r="D440" s="9" t="s">
        <v>389</v>
      </c>
      <c r="E440" s="2"/>
      <c r="F440" s="32">
        <v>10</v>
      </c>
      <c r="G440" s="32">
        <v>5</v>
      </c>
      <c r="H440" s="32">
        <v>5</v>
      </c>
      <c r="I440" s="43">
        <f>ROUND((F440*0.2+G440*0.2+H440*0.6),0)</f>
        <v>6</v>
      </c>
      <c r="J440" s="44" t="str">
        <f>CHOOSE(VALUE(SUBSTITUTE(LEFT(I440,2),",",""))+1,"Không","Một","Hai","Ba","Bốn","Năm","Sáu","Bảy","Tám","Chín","Mười")&amp;IF(ISERR(FIND(",",I440,1)),"","Phẩy năm")</f>
        <v>Sáu</v>
      </c>
      <c r="K440" s="60" t="s">
        <v>21</v>
      </c>
      <c r="L440" s="3" t="s">
        <v>31</v>
      </c>
    </row>
    <row r="441" spans="1:12" ht="19.5" customHeight="1">
      <c r="A441" s="42">
        <f>COUNTIF($K$8:K441,K441)</f>
        <v>30</v>
      </c>
      <c r="B441" s="2" t="s">
        <v>387</v>
      </c>
      <c r="C441" s="23" t="s">
        <v>388</v>
      </c>
      <c r="D441" s="9" t="s">
        <v>389</v>
      </c>
      <c r="E441" s="2"/>
      <c r="F441" s="32">
        <v>7</v>
      </c>
      <c r="G441" s="32">
        <v>8</v>
      </c>
      <c r="H441" s="32">
        <v>6</v>
      </c>
      <c r="I441" s="43">
        <f>ROUND((F441*0.2+G441*0.2+H441*0.6),0)</f>
        <v>7</v>
      </c>
      <c r="J441" s="58" t="str">
        <f>CHOOSE(VALUE(SUBSTITUTE(LEFT(I441,2),",",""))+1,"Không","Một","Hai","Ba","Bốn","Năm","Sáu","Bảy","Tám","Chín","Mười")&amp;IF(ISERR(FIND(",",I441,1)),"","Phẩy năm")</f>
        <v>Bảy</v>
      </c>
      <c r="K441" s="60" t="s">
        <v>21</v>
      </c>
      <c r="L441" s="3" t="s">
        <v>31</v>
      </c>
    </row>
    <row r="442" spans="1:12" ht="19.5" customHeight="1">
      <c r="A442" s="42">
        <f>COUNTIF($K$8:K442,K442)</f>
        <v>31</v>
      </c>
      <c r="B442" s="2" t="s">
        <v>655</v>
      </c>
      <c r="C442" s="23" t="s">
        <v>656</v>
      </c>
      <c r="D442" s="9" t="s">
        <v>657</v>
      </c>
      <c r="E442" s="2" t="s">
        <v>417</v>
      </c>
      <c r="F442" s="32">
        <v>8</v>
      </c>
      <c r="G442" s="32">
        <v>5</v>
      </c>
      <c r="H442" s="32">
        <v>5</v>
      </c>
      <c r="I442" s="49">
        <f>ROUND((F442*0.2+G442*0.2+H442*0.6),1)</f>
        <v>5.6</v>
      </c>
      <c r="J442" s="57" t="str">
        <f>IF(I442&lt;4,"F",IF(I442&lt;5.5,"D",IF(I442&lt;7,"C",IF(I442&lt;8.5,"B","A"))))</f>
        <v>C</v>
      </c>
      <c r="K442" s="60" t="s">
        <v>21</v>
      </c>
      <c r="L442" s="3" t="s">
        <v>31</v>
      </c>
    </row>
    <row r="443" spans="1:12" ht="19.5" customHeight="1">
      <c r="A443" s="42">
        <f>COUNTIF($K$8:K443,K443)</f>
        <v>1</v>
      </c>
      <c r="B443" s="2" t="s">
        <v>294</v>
      </c>
      <c r="C443" s="5" t="s">
        <v>1140</v>
      </c>
      <c r="D443" s="7" t="s">
        <v>391</v>
      </c>
      <c r="E443" s="2" t="s">
        <v>417</v>
      </c>
      <c r="F443" s="32">
        <v>7</v>
      </c>
      <c r="G443" s="32">
        <v>10</v>
      </c>
      <c r="H443" s="32">
        <v>6</v>
      </c>
      <c r="I443" s="49">
        <f>ROUND((F443*0.2+G443*0.2+H443*0.6),1)</f>
        <v>7</v>
      </c>
      <c r="J443" s="45" t="str">
        <f>IF(I443&lt;4,"F",IF(I443&lt;5.5,"D",IF(I443&lt;7,"C",IF(I443&lt;8.5,"B","A"))))</f>
        <v>B</v>
      </c>
      <c r="K443" s="60" t="s">
        <v>22</v>
      </c>
      <c r="L443" s="3" t="s">
        <v>31</v>
      </c>
    </row>
    <row r="444" spans="1:12" ht="19.5" customHeight="1">
      <c r="A444" s="42">
        <f>COUNTIF($K$8:K444,K444)</f>
        <v>2</v>
      </c>
      <c r="B444" s="2" t="s">
        <v>321</v>
      </c>
      <c r="C444" s="5" t="s">
        <v>7</v>
      </c>
      <c r="D444" s="7" t="s">
        <v>391</v>
      </c>
      <c r="E444" s="2"/>
      <c r="F444" s="32">
        <v>8</v>
      </c>
      <c r="G444" s="32">
        <v>6</v>
      </c>
      <c r="H444" s="32">
        <v>6</v>
      </c>
      <c r="I444" s="49">
        <f>ROUND((F444*0.2+G444*0.2+H444*0.6),1)</f>
        <v>6.4</v>
      </c>
      <c r="J444" s="45" t="str">
        <f>IF(I444&lt;4,"F",IF(I444&lt;5.5,"D",IF(I444&lt;7,"C",IF(I444&lt;8.5,"B","A"))))</f>
        <v>C</v>
      </c>
      <c r="K444" s="60" t="s">
        <v>22</v>
      </c>
      <c r="L444" s="3" t="s">
        <v>31</v>
      </c>
    </row>
    <row r="445" spans="1:12" ht="19.5" customHeight="1">
      <c r="A445" s="42">
        <f>COUNTIF($K$8:K445,K445)</f>
        <v>3</v>
      </c>
      <c r="B445" s="2" t="s">
        <v>242</v>
      </c>
      <c r="C445" s="5" t="s">
        <v>1054</v>
      </c>
      <c r="D445" s="7" t="s">
        <v>46</v>
      </c>
      <c r="E445" s="2"/>
      <c r="F445" s="32">
        <v>10</v>
      </c>
      <c r="G445" s="32">
        <v>7</v>
      </c>
      <c r="H445" s="32">
        <v>7</v>
      </c>
      <c r="I445" s="43">
        <f>ROUND((F445*0.2+G445*0.2+H445*0.6),0)</f>
        <v>8</v>
      </c>
      <c r="J445" s="44" t="str">
        <f>CHOOSE(VALUE(SUBSTITUTE(LEFT(I445,2),",",""))+1,"Không","Một","Hai","Ba","Bốn","Năm","Sáu","Bảy","Tám","Chín","Mười")&amp;IF(ISERR(FIND(",",I445,1)),"","Phẩy năm")</f>
        <v>Tám</v>
      </c>
      <c r="K445" s="60" t="s">
        <v>22</v>
      </c>
      <c r="L445" s="3" t="s">
        <v>31</v>
      </c>
    </row>
    <row r="446" spans="1:12" ht="19.5" customHeight="1">
      <c r="A446" s="42">
        <f>COUNTIF($K$8:K446,K446)</f>
        <v>4</v>
      </c>
      <c r="B446" s="2" t="s">
        <v>245</v>
      </c>
      <c r="C446" s="5" t="s">
        <v>1099</v>
      </c>
      <c r="D446" s="7" t="s">
        <v>737</v>
      </c>
      <c r="E446" s="2"/>
      <c r="F446" s="32">
        <v>8</v>
      </c>
      <c r="G446" s="32">
        <v>8</v>
      </c>
      <c r="H446" s="32">
        <v>6</v>
      </c>
      <c r="I446" s="43">
        <f>ROUND((F446*0.2+G446*0.2+H446*0.6),0)</f>
        <v>7</v>
      </c>
      <c r="J446" s="44" t="str">
        <f>CHOOSE(VALUE(SUBSTITUTE(LEFT(I446,2),",",""))+1,"Không","Một","Hai","Ba","Bốn","Năm","Sáu","Bảy","Tám","Chín","Mười")&amp;IF(ISERR(FIND(",",I446,1)),"","Phẩy năm")</f>
        <v>Bảy</v>
      </c>
      <c r="K446" s="60" t="s">
        <v>22</v>
      </c>
      <c r="L446" s="3" t="s">
        <v>31</v>
      </c>
    </row>
    <row r="447" spans="1:12" ht="19.5" customHeight="1">
      <c r="A447" s="42">
        <f>COUNTIF($K$8:K447,K447)</f>
        <v>5</v>
      </c>
      <c r="B447" s="2" t="s">
        <v>213</v>
      </c>
      <c r="C447" s="5" t="s">
        <v>1078</v>
      </c>
      <c r="D447" s="7" t="s">
        <v>732</v>
      </c>
      <c r="E447" s="2"/>
      <c r="F447" s="32">
        <v>7</v>
      </c>
      <c r="G447" s="32">
        <v>6</v>
      </c>
      <c r="H447" s="32">
        <v>7</v>
      </c>
      <c r="I447" s="49">
        <f>ROUND((F447*0.2+G447*0.2+H447*0.6),1)</f>
        <v>6.8</v>
      </c>
      <c r="J447" s="45" t="str">
        <f>IF(I447&lt;4,"F",IF(I447&lt;5.5,"D",IF(I447&lt;7,"C",IF(I447&lt;8.5,"B","A"))))</f>
        <v>C</v>
      </c>
      <c r="K447" s="60" t="s">
        <v>22</v>
      </c>
      <c r="L447" s="3" t="s">
        <v>31</v>
      </c>
    </row>
    <row r="448" spans="1:12" ht="19.5" customHeight="1">
      <c r="A448" s="42">
        <f>COUNTIF($K$8:K448,K448)</f>
        <v>6</v>
      </c>
      <c r="B448" s="2" t="s">
        <v>248</v>
      </c>
      <c r="C448" s="5" t="s">
        <v>1101</v>
      </c>
      <c r="D448" s="7" t="s">
        <v>43</v>
      </c>
      <c r="E448" s="2" t="s">
        <v>121</v>
      </c>
      <c r="F448" s="32">
        <v>6</v>
      </c>
      <c r="G448" s="32">
        <v>6</v>
      </c>
      <c r="H448" s="32">
        <v>6</v>
      </c>
      <c r="I448" s="43">
        <f>ROUND((F448*0.2+G448*0.2+H448*0.6),0)</f>
        <v>6</v>
      </c>
      <c r="J448" s="44" t="str">
        <f>CHOOSE(VALUE(SUBSTITUTE(LEFT(I448,2),",",""))+1,"Không","Một","Hai","Ba","Bốn","Năm","Sáu","Bảy","Tám","Chín","Mười")&amp;IF(ISERR(FIND(",",I448,1)),"","Phẩy năm")</f>
        <v>Sáu</v>
      </c>
      <c r="K448" s="60" t="s">
        <v>22</v>
      </c>
      <c r="L448" s="3" t="s">
        <v>31</v>
      </c>
    </row>
    <row r="449" spans="1:12" ht="19.5" customHeight="1">
      <c r="A449" s="42">
        <f>COUNTIF($K$8:K449,K449)</f>
        <v>7</v>
      </c>
      <c r="B449" s="2" t="s">
        <v>160</v>
      </c>
      <c r="C449" s="5" t="s">
        <v>1033</v>
      </c>
      <c r="D449" s="7" t="s">
        <v>43</v>
      </c>
      <c r="E449" s="2"/>
      <c r="F449" s="32">
        <v>2</v>
      </c>
      <c r="G449" s="32">
        <v>9</v>
      </c>
      <c r="H449" s="32">
        <v>8</v>
      </c>
      <c r="I449" s="49">
        <f>ROUND((F449*0.2+G449*0.2+H449*0.6),1)</f>
        <v>7</v>
      </c>
      <c r="J449" s="45" t="str">
        <f>IF(I449&lt;4,"F",IF(I449&lt;5.5,"D",IF(I449&lt;7,"C",IF(I449&lt;8.5,"B","A"))))</f>
        <v>B</v>
      </c>
      <c r="K449" s="60" t="s">
        <v>22</v>
      </c>
      <c r="L449" s="3" t="s">
        <v>31</v>
      </c>
    </row>
    <row r="450" spans="1:12" ht="19.5" customHeight="1">
      <c r="A450" s="42">
        <f>COUNTIF($K$8:K450,K450)</f>
        <v>8</v>
      </c>
      <c r="B450" s="2" t="s">
        <v>215</v>
      </c>
      <c r="C450" s="5" t="s">
        <v>1080</v>
      </c>
      <c r="D450" s="7" t="s">
        <v>609</v>
      </c>
      <c r="E450" s="2"/>
      <c r="F450" s="32">
        <v>8</v>
      </c>
      <c r="G450" s="32">
        <v>7</v>
      </c>
      <c r="H450" s="32">
        <v>6</v>
      </c>
      <c r="I450" s="49">
        <f>ROUND((F450*0.2+G450*0.2+H450*0.6),1)</f>
        <v>6.6</v>
      </c>
      <c r="J450" s="45" t="str">
        <f>IF(I450&lt;4,"F",IF(I450&lt;5.5,"D",IF(I450&lt;7,"C",IF(I450&lt;8.5,"B","A"))))</f>
        <v>C</v>
      </c>
      <c r="K450" s="60" t="s">
        <v>22</v>
      </c>
      <c r="L450" s="3" t="s">
        <v>31</v>
      </c>
    </row>
    <row r="451" spans="1:12" ht="19.5" customHeight="1">
      <c r="A451" s="42">
        <f>COUNTIF($K$8:K451,K451)</f>
        <v>9</v>
      </c>
      <c r="B451" s="2" t="s">
        <v>135</v>
      </c>
      <c r="C451" s="5" t="s">
        <v>137</v>
      </c>
      <c r="D451" s="7" t="s">
        <v>66</v>
      </c>
      <c r="E451" s="2"/>
      <c r="F451" s="32">
        <v>8</v>
      </c>
      <c r="G451" s="32">
        <v>10</v>
      </c>
      <c r="H451" s="32">
        <v>5</v>
      </c>
      <c r="I451" s="43">
        <f>ROUND((F451*0.2+G451*0.2+H451*0.6),0)</f>
        <v>7</v>
      </c>
      <c r="J451" s="44" t="str">
        <f>CHOOSE(VALUE(SUBSTITUTE(LEFT(I451,2),",",""))+1,"Không","Một","Hai","Ba","Bốn","Năm","Sáu","Bảy","Tám","Chín","Mười")&amp;IF(ISERR(FIND(",",I451,1)),"","Phẩy năm")</f>
        <v>Bảy</v>
      </c>
      <c r="K451" s="60" t="s">
        <v>22</v>
      </c>
      <c r="L451" s="3" t="s">
        <v>31</v>
      </c>
    </row>
    <row r="452" spans="1:12" ht="19.5" customHeight="1">
      <c r="A452" s="42">
        <f>COUNTIF($K$8:K452,K452)</f>
        <v>10</v>
      </c>
      <c r="B452" s="2" t="s">
        <v>193</v>
      </c>
      <c r="C452" s="5" t="s">
        <v>1059</v>
      </c>
      <c r="D452" s="7" t="s">
        <v>333</v>
      </c>
      <c r="E452" s="2"/>
      <c r="F452" s="32">
        <v>9</v>
      </c>
      <c r="G452" s="32">
        <v>9</v>
      </c>
      <c r="H452" s="32">
        <v>7</v>
      </c>
      <c r="I452" s="49">
        <f>ROUND((F452*0.2+G452*0.2+H452*0.6),1)</f>
        <v>7.8</v>
      </c>
      <c r="J452" s="57" t="str">
        <f>IF(I452&lt;4,"F",IF(I452&lt;5.5,"D",IF(I452&lt;7,"C",IF(I452&lt;8.5,"B","A"))))</f>
        <v>B</v>
      </c>
      <c r="K452" s="60" t="s">
        <v>22</v>
      </c>
      <c r="L452" s="3" t="s">
        <v>31</v>
      </c>
    </row>
    <row r="453" spans="1:12" ht="19.5" customHeight="1">
      <c r="A453" s="42">
        <f>COUNTIF($K$8:K453,K453)</f>
        <v>11</v>
      </c>
      <c r="B453" s="2" t="s">
        <v>204</v>
      </c>
      <c r="C453" s="5" t="s">
        <v>1069</v>
      </c>
      <c r="D453" s="7" t="s">
        <v>42</v>
      </c>
      <c r="E453" s="2" t="s">
        <v>417</v>
      </c>
      <c r="F453" s="32">
        <v>9</v>
      </c>
      <c r="G453" s="32">
        <v>7</v>
      </c>
      <c r="H453" s="32">
        <v>6</v>
      </c>
      <c r="I453" s="49">
        <f>ROUND((F453*0.2+G453*0.2+H453*0.6),1)</f>
        <v>6.8</v>
      </c>
      <c r="J453" s="45" t="str">
        <f>IF(I453&lt;4,"F",IF(I453&lt;5.5,"D",IF(I453&lt;7,"C",IF(I453&lt;8.5,"B","A"))))</f>
        <v>C</v>
      </c>
      <c r="K453" s="60" t="s">
        <v>22</v>
      </c>
      <c r="L453" s="3" t="s">
        <v>31</v>
      </c>
    </row>
    <row r="454" spans="1:12" ht="19.5" customHeight="1">
      <c r="A454" s="42">
        <f>COUNTIF($K$8:K454,K454)</f>
        <v>12</v>
      </c>
      <c r="B454" s="2" t="s">
        <v>159</v>
      </c>
      <c r="C454" s="5" t="s">
        <v>1032</v>
      </c>
      <c r="D454" s="7" t="s">
        <v>139</v>
      </c>
      <c r="E454" s="2"/>
      <c r="F454" s="32">
        <v>8</v>
      </c>
      <c r="G454" s="32">
        <v>10</v>
      </c>
      <c r="H454" s="32">
        <v>9</v>
      </c>
      <c r="I454" s="49">
        <f>ROUND((F454*0.2+G454*0.2+H454*0.6),1)</f>
        <v>9</v>
      </c>
      <c r="J454" s="45" t="str">
        <f>IF(I454&lt;4,"F",IF(I454&lt;5.5,"D",IF(I454&lt;7,"C",IF(I454&lt;8.5,"B","A"))))</f>
        <v>A</v>
      </c>
      <c r="K454" s="60" t="s">
        <v>22</v>
      </c>
      <c r="L454" s="3" t="s">
        <v>31</v>
      </c>
    </row>
    <row r="455" spans="1:12" ht="19.5" customHeight="1">
      <c r="A455" s="42">
        <f>COUNTIF($K$8:K455,K455)</f>
        <v>13</v>
      </c>
      <c r="B455" s="2" t="s">
        <v>233</v>
      </c>
      <c r="C455" s="5" t="s">
        <v>1093</v>
      </c>
      <c r="D455" s="7" t="s">
        <v>54</v>
      </c>
      <c r="E455" s="2"/>
      <c r="F455" s="32">
        <v>0</v>
      </c>
      <c r="G455" s="32">
        <v>0</v>
      </c>
      <c r="H455" s="32">
        <v>0</v>
      </c>
      <c r="I455" s="49">
        <f>ROUND((F455*0.2+G455*0.2+H455*0.6),1)</f>
        <v>0</v>
      </c>
      <c r="J455" s="45" t="str">
        <f>IF(I455&lt;4,"F",IF(I455&lt;5.5,"D",IF(I455&lt;7,"C",IF(I455&lt;8.5,"B","A"))))</f>
        <v>F</v>
      </c>
      <c r="K455" s="60" t="s">
        <v>22</v>
      </c>
      <c r="L455" s="3" t="s">
        <v>31</v>
      </c>
    </row>
    <row r="456" spans="1:12" ht="19.5" customHeight="1">
      <c r="A456" s="42">
        <f>COUNTIF($K$8:K456,K456)</f>
        <v>14</v>
      </c>
      <c r="B456" s="2" t="s">
        <v>232</v>
      </c>
      <c r="C456" s="5" t="s">
        <v>416</v>
      </c>
      <c r="D456" s="7" t="s">
        <v>1002</v>
      </c>
      <c r="E456" s="2" t="s">
        <v>417</v>
      </c>
      <c r="F456" s="32">
        <v>7</v>
      </c>
      <c r="G456" s="32">
        <v>7</v>
      </c>
      <c r="H456" s="32">
        <v>6</v>
      </c>
      <c r="I456" s="49">
        <f>ROUND((F456*0.2+G456*0.2+H456*0.6),1)</f>
        <v>6.4</v>
      </c>
      <c r="J456" s="45" t="str">
        <f>IF(I456&lt;4,"F",IF(I456&lt;5.5,"D",IF(I456&lt;7,"C",IF(I456&lt;8.5,"B","A"))))</f>
        <v>C</v>
      </c>
      <c r="K456" s="60" t="s">
        <v>22</v>
      </c>
      <c r="L456" s="3" t="s">
        <v>31</v>
      </c>
    </row>
    <row r="457" spans="1:12" ht="19.5" customHeight="1">
      <c r="A457" s="42">
        <f>COUNTIF($K$8:K457,K457)</f>
        <v>15</v>
      </c>
      <c r="B457" s="2" t="s">
        <v>250</v>
      </c>
      <c r="C457" s="5" t="s">
        <v>72</v>
      </c>
      <c r="D457" s="7" t="s">
        <v>1005</v>
      </c>
      <c r="E457" s="2"/>
      <c r="F457" s="32">
        <v>8</v>
      </c>
      <c r="G457" s="32">
        <v>6</v>
      </c>
      <c r="H457" s="32">
        <v>6</v>
      </c>
      <c r="I457" s="49">
        <f>ROUND((F457*0.2+G457*0.2+H457*0.6),1)</f>
        <v>6.4</v>
      </c>
      <c r="J457" s="57" t="str">
        <f>IF(I457&lt;4,"F",IF(I457&lt;5.5,"D",IF(I457&lt;7,"C",IF(I457&lt;8.5,"B","A"))))</f>
        <v>C</v>
      </c>
      <c r="K457" s="60" t="s">
        <v>22</v>
      </c>
      <c r="L457" s="3" t="s">
        <v>31</v>
      </c>
    </row>
    <row r="458" spans="1:12" ht="19.5" customHeight="1">
      <c r="A458" s="42">
        <f>COUNTIF($K$8:K458,K458)</f>
        <v>16</v>
      </c>
      <c r="B458" s="2" t="s">
        <v>163</v>
      </c>
      <c r="C458" s="5" t="s">
        <v>131</v>
      </c>
      <c r="D458" s="7" t="s">
        <v>373</v>
      </c>
      <c r="E458" s="2"/>
      <c r="F458" s="32">
        <v>8</v>
      </c>
      <c r="G458" s="32">
        <v>7</v>
      </c>
      <c r="H458" s="32">
        <v>5</v>
      </c>
      <c r="I458" s="43">
        <f>ROUND((F458*0.2+G458*0.2+H458*0.6),0)</f>
        <v>6</v>
      </c>
      <c r="J458" s="58" t="str">
        <f>CHOOSE(VALUE(SUBSTITUTE(LEFT(I458,2),",",""))+1,"Không","Một","Hai","Ba","Bốn","Năm","Sáu","Bảy","Tám","Chín","Mười")&amp;IF(ISERR(FIND(",",I458,1)),"","Phẩy năm")</f>
        <v>Sáu</v>
      </c>
      <c r="K458" s="60" t="s">
        <v>22</v>
      </c>
      <c r="L458" s="3" t="s">
        <v>31</v>
      </c>
    </row>
    <row r="459" spans="1:12" ht="19.5" customHeight="1">
      <c r="A459" s="42">
        <f>COUNTIF($K$8:K459,K459)</f>
        <v>17</v>
      </c>
      <c r="B459" s="2" t="s">
        <v>275</v>
      </c>
      <c r="C459" s="5" t="s">
        <v>1122</v>
      </c>
      <c r="D459" s="7" t="s">
        <v>1014</v>
      </c>
      <c r="E459" s="2"/>
      <c r="F459" s="32">
        <v>6</v>
      </c>
      <c r="G459" s="32">
        <v>6</v>
      </c>
      <c r="H459" s="32">
        <v>6</v>
      </c>
      <c r="I459" s="49">
        <f>ROUND((F459*0.2+G459*0.2+H459*0.6),1)</f>
        <v>6</v>
      </c>
      <c r="J459" s="45" t="str">
        <f>IF(I459&lt;4,"F",IF(I459&lt;5.5,"D",IF(I459&lt;7,"C",IF(I459&lt;8.5,"B","A"))))</f>
        <v>C</v>
      </c>
      <c r="K459" s="60" t="s">
        <v>22</v>
      </c>
      <c r="L459" s="3" t="s">
        <v>31</v>
      </c>
    </row>
    <row r="460" spans="1:12" ht="19.5" customHeight="1">
      <c r="A460" s="42">
        <f>COUNTIF($K$8:K460,K460)</f>
        <v>18</v>
      </c>
      <c r="B460" s="2" t="s">
        <v>269</v>
      </c>
      <c r="C460" s="5" t="s">
        <v>1117</v>
      </c>
      <c r="D460" s="7" t="s">
        <v>136</v>
      </c>
      <c r="E460" s="2" t="s">
        <v>417</v>
      </c>
      <c r="F460" s="32">
        <v>7</v>
      </c>
      <c r="G460" s="32">
        <v>6</v>
      </c>
      <c r="H460" s="32">
        <v>6</v>
      </c>
      <c r="I460" s="43">
        <f>ROUND((F460*0.2+G460*0.2+H460*0.6),0)</f>
        <v>6</v>
      </c>
      <c r="J460" s="58" t="str">
        <f>CHOOSE(VALUE(SUBSTITUTE(LEFT(I460,2),",",""))+1,"Không","Một","Hai","Ba","Bốn","Năm","Sáu","Bảy","Tám","Chín","Mười")&amp;IF(ISERR(FIND(",",I460,1)),"","Phẩy năm")</f>
        <v>Sáu</v>
      </c>
      <c r="K460" s="60" t="s">
        <v>22</v>
      </c>
      <c r="L460" s="3" t="s">
        <v>31</v>
      </c>
    </row>
    <row r="461" spans="1:12" ht="19.5" customHeight="1">
      <c r="A461" s="42">
        <f>COUNTIF($K$8:K461,K461)</f>
        <v>19</v>
      </c>
      <c r="B461" s="2" t="s">
        <v>319</v>
      </c>
      <c r="C461" s="5" t="s">
        <v>5</v>
      </c>
      <c r="D461" s="7" t="s">
        <v>119</v>
      </c>
      <c r="E461" s="2"/>
      <c r="F461" s="32">
        <v>10</v>
      </c>
      <c r="G461" s="32">
        <v>6</v>
      </c>
      <c r="H461" s="32">
        <v>5</v>
      </c>
      <c r="I461" s="49">
        <f>ROUND((F461*0.2+G461*0.2+H461*0.6),1)</f>
        <v>6.2</v>
      </c>
      <c r="J461" s="45" t="str">
        <f>IF(I461&lt;4,"F",IF(I461&lt;5.5,"D",IF(I461&lt;7,"C",IF(I461&lt;8.5,"B","A"))))</f>
        <v>C</v>
      </c>
      <c r="K461" s="60" t="s">
        <v>22</v>
      </c>
      <c r="L461" s="3" t="s">
        <v>31</v>
      </c>
    </row>
    <row r="462" spans="1:12" ht="19.5" customHeight="1">
      <c r="A462" s="42">
        <f>COUNTIF($K$8:K462,K462)</f>
        <v>20</v>
      </c>
      <c r="B462" s="2" t="s">
        <v>280</v>
      </c>
      <c r="C462" s="5" t="s">
        <v>1125</v>
      </c>
      <c r="D462" s="7" t="s">
        <v>476</v>
      </c>
      <c r="E462" s="2"/>
      <c r="F462" s="32">
        <v>8</v>
      </c>
      <c r="G462" s="32">
        <v>6</v>
      </c>
      <c r="H462" s="32">
        <v>7</v>
      </c>
      <c r="I462" s="49">
        <f>ROUND((F462*0.2+G462*0.2+H462*0.6),1)</f>
        <v>7</v>
      </c>
      <c r="J462" s="45" t="str">
        <f>IF(I462&lt;4,"F",IF(I462&lt;5.5,"D",IF(I462&lt;7,"C",IF(I462&lt;8.5,"B","A"))))</f>
        <v>B</v>
      </c>
      <c r="K462" s="60" t="s">
        <v>22</v>
      </c>
      <c r="L462" s="3" t="s">
        <v>31</v>
      </c>
    </row>
    <row r="463" spans="1:12" ht="19.5" customHeight="1">
      <c r="A463" s="42">
        <f>COUNTIF($K$8:K463,K463)</f>
        <v>21</v>
      </c>
      <c r="B463" s="2" t="s">
        <v>302</v>
      </c>
      <c r="C463" s="5" t="s">
        <v>1147</v>
      </c>
      <c r="D463" s="7" t="s">
        <v>490</v>
      </c>
      <c r="E463" s="2"/>
      <c r="F463" s="32">
        <v>9</v>
      </c>
      <c r="G463" s="32">
        <v>8</v>
      </c>
      <c r="H463" s="32">
        <v>5</v>
      </c>
      <c r="I463" s="49">
        <f>ROUND((F463*0.2+G463*0.2+H463*0.6),1)</f>
        <v>6.4</v>
      </c>
      <c r="J463" s="45" t="str">
        <f>IF(I463&lt;4,"F",IF(I463&lt;5.5,"D",IF(I463&lt;7,"C",IF(I463&lt;8.5,"B","A"))))</f>
        <v>C</v>
      </c>
      <c r="K463" s="60" t="s">
        <v>22</v>
      </c>
      <c r="L463" s="3" t="s">
        <v>31</v>
      </c>
    </row>
    <row r="464" spans="1:12" ht="19.5" customHeight="1">
      <c r="A464" s="42">
        <f>COUNTIF($K$8:K464,K464)</f>
        <v>22</v>
      </c>
      <c r="B464" s="2" t="s">
        <v>316</v>
      </c>
      <c r="C464" s="5" t="s">
        <v>74</v>
      </c>
      <c r="D464" s="7" t="s">
        <v>348</v>
      </c>
      <c r="E464" s="2" t="s">
        <v>121</v>
      </c>
      <c r="F464" s="32">
        <v>8</v>
      </c>
      <c r="G464" s="32">
        <v>6</v>
      </c>
      <c r="H464" s="32">
        <v>6</v>
      </c>
      <c r="I464" s="49">
        <f>ROUND((F464*0.2+G464*0.2+H464*0.6),1)</f>
        <v>6.4</v>
      </c>
      <c r="J464" s="45" t="str">
        <f>IF(I464&lt;4,"F",IF(I464&lt;5.5,"D",IF(I464&lt;7,"C",IF(I464&lt;8.5,"B","A"))))</f>
        <v>C</v>
      </c>
      <c r="K464" s="60" t="s">
        <v>22</v>
      </c>
      <c r="L464" s="3" t="s">
        <v>31</v>
      </c>
    </row>
    <row r="465" spans="1:12" ht="19.5" customHeight="1">
      <c r="A465" s="42">
        <f>COUNTIF($K$8:K465,K465)</f>
        <v>23</v>
      </c>
      <c r="B465" s="2" t="s">
        <v>241</v>
      </c>
      <c r="C465" s="5" t="s">
        <v>239</v>
      </c>
      <c r="D465" s="7" t="s">
        <v>57</v>
      </c>
      <c r="E465" s="2" t="s">
        <v>417</v>
      </c>
      <c r="F465" s="32">
        <v>8</v>
      </c>
      <c r="G465" s="32">
        <v>7</v>
      </c>
      <c r="H465" s="32">
        <v>5</v>
      </c>
      <c r="I465" s="49">
        <f>ROUND((F465*0.2+G465*0.2+H465*0.6),1)</f>
        <v>6</v>
      </c>
      <c r="J465" s="45" t="str">
        <f>IF(I465&lt;4,"F",IF(I465&lt;5.5,"D",IF(I465&lt;7,"C",IF(I465&lt;8.5,"B","A"))))</f>
        <v>C</v>
      </c>
      <c r="K465" s="60" t="s">
        <v>22</v>
      </c>
      <c r="L465" s="3" t="s">
        <v>31</v>
      </c>
    </row>
    <row r="466" spans="1:12" ht="19.5" customHeight="1">
      <c r="A466" s="42">
        <f>COUNTIF($K$8:K466,K466)</f>
        <v>24</v>
      </c>
      <c r="B466" s="2" t="s">
        <v>209</v>
      </c>
      <c r="C466" s="5" t="s">
        <v>1074</v>
      </c>
      <c r="D466" s="7" t="s">
        <v>57</v>
      </c>
      <c r="E466" s="2" t="s">
        <v>417</v>
      </c>
      <c r="F466" s="32">
        <v>10</v>
      </c>
      <c r="G466" s="32">
        <v>7</v>
      </c>
      <c r="H466" s="32">
        <v>5</v>
      </c>
      <c r="I466" s="49">
        <f>ROUND((F466*0.2+G466*0.2+H466*0.6),1)</f>
        <v>6.4</v>
      </c>
      <c r="J466" s="45" t="str">
        <f>IF(I466&lt;4,"F",IF(I466&lt;5.5,"D",IF(I466&lt;7,"C",IF(I466&lt;8.5,"B","A"))))</f>
        <v>C</v>
      </c>
      <c r="K466" s="60" t="s">
        <v>22</v>
      </c>
      <c r="L466" s="3" t="s">
        <v>31</v>
      </c>
    </row>
    <row r="467" spans="1:12" ht="19.5" customHeight="1">
      <c r="A467" s="42">
        <f>COUNTIF($K$8:K467,K467)</f>
        <v>25</v>
      </c>
      <c r="B467" s="2" t="s">
        <v>205</v>
      </c>
      <c r="C467" s="5" t="s">
        <v>1070</v>
      </c>
      <c r="D467" s="7" t="s">
        <v>999</v>
      </c>
      <c r="E467" s="2" t="s">
        <v>417</v>
      </c>
      <c r="F467" s="32">
        <v>4</v>
      </c>
      <c r="G467" s="32">
        <v>10</v>
      </c>
      <c r="H467" s="32">
        <v>7</v>
      </c>
      <c r="I467" s="49">
        <f>ROUND((F467*0.2+G467*0.2+H467*0.6),1)</f>
        <v>7</v>
      </c>
      <c r="J467" s="45" t="str">
        <f>IF(I467&lt;4,"F",IF(I467&lt;5.5,"D",IF(I467&lt;7,"C",IF(I467&lt;8.5,"B","A"))))</f>
        <v>B</v>
      </c>
      <c r="K467" s="60" t="s">
        <v>22</v>
      </c>
      <c r="L467" s="3" t="s">
        <v>31</v>
      </c>
    </row>
    <row r="468" spans="1:12" ht="19.5" customHeight="1">
      <c r="A468" s="42">
        <f>COUNTIF($K$8:K468,K468)</f>
        <v>26</v>
      </c>
      <c r="B468" s="2" t="s">
        <v>258</v>
      </c>
      <c r="C468" s="5" t="s">
        <v>1108</v>
      </c>
      <c r="D468" s="7" t="s">
        <v>1007</v>
      </c>
      <c r="E468" s="2"/>
      <c r="F468" s="32">
        <v>9</v>
      </c>
      <c r="G468" s="32">
        <v>6</v>
      </c>
      <c r="H468" s="32">
        <v>5</v>
      </c>
      <c r="I468" s="43">
        <f>ROUND((F468*0.2+G468*0.2+H468*0.6),0)</f>
        <v>6</v>
      </c>
      <c r="J468" s="58" t="str">
        <f>CHOOSE(VALUE(SUBSTITUTE(LEFT(I468,2),",",""))+1,"Không","Một","Hai","Ba","Bốn","Năm","Sáu","Bảy","Tám","Chín","Mười")&amp;IF(ISERR(FIND(",",I468,1)),"","Phẩy năm")</f>
        <v>Sáu</v>
      </c>
      <c r="K468" s="60" t="s">
        <v>22</v>
      </c>
      <c r="L468" s="3" t="s">
        <v>31</v>
      </c>
    </row>
    <row r="469" spans="1:12" ht="19.5" customHeight="1">
      <c r="A469" s="42">
        <f>COUNTIF($K$8:K469,K469)</f>
        <v>27</v>
      </c>
      <c r="B469" s="2" t="s">
        <v>281</v>
      </c>
      <c r="C469" s="5" t="s">
        <v>1126</v>
      </c>
      <c r="D469" s="7" t="s">
        <v>63</v>
      </c>
      <c r="E469" s="2"/>
      <c r="F469" s="32">
        <v>9</v>
      </c>
      <c r="G469" s="32">
        <v>8</v>
      </c>
      <c r="H469" s="32">
        <v>5</v>
      </c>
      <c r="I469" s="49">
        <f>ROUND((F469*0.2+G469*0.2+H469*0.6),1)</f>
        <v>6.4</v>
      </c>
      <c r="J469" s="57" t="str">
        <f>IF(I469&lt;4,"F",IF(I469&lt;5.5,"D",IF(I469&lt;7,"C",IF(I469&lt;8.5,"B","A"))))</f>
        <v>C</v>
      </c>
      <c r="K469" s="60" t="s">
        <v>22</v>
      </c>
      <c r="L469" s="3" t="s">
        <v>31</v>
      </c>
    </row>
    <row r="470" spans="1:12" ht="19.5" customHeight="1">
      <c r="A470" s="42">
        <f>COUNTIF($K$8:K470,K470)</f>
        <v>28</v>
      </c>
      <c r="B470" s="2" t="s">
        <v>271</v>
      </c>
      <c r="C470" s="5" t="s">
        <v>1119</v>
      </c>
      <c r="D470" s="7" t="s">
        <v>1013</v>
      </c>
      <c r="E470" s="2"/>
      <c r="F470" s="32">
        <v>9</v>
      </c>
      <c r="G470" s="32">
        <v>6</v>
      </c>
      <c r="H470" s="32">
        <v>5</v>
      </c>
      <c r="I470" s="43">
        <f>ROUND((F470*0.2+G470*0.2+H470*0.6),0)</f>
        <v>6</v>
      </c>
      <c r="J470" s="44" t="str">
        <f>CHOOSE(VALUE(SUBSTITUTE(LEFT(I470,2),",",""))+1,"Không","Một","Hai","Ba","Bốn","Năm","Sáu","Bảy","Tám","Chín","Mười")&amp;IF(ISERR(FIND(",",I470,1)),"","Phẩy năm")</f>
        <v>Sáu</v>
      </c>
      <c r="K470" s="60" t="s">
        <v>22</v>
      </c>
      <c r="L470" s="3" t="s">
        <v>31</v>
      </c>
    </row>
    <row r="471" spans="1:12" ht="19.5" customHeight="1">
      <c r="A471" s="42">
        <f>COUNTIF($K$8:K471,K471)</f>
        <v>29</v>
      </c>
      <c r="B471" s="2" t="s">
        <v>190</v>
      </c>
      <c r="C471" s="5" t="s">
        <v>133</v>
      </c>
      <c r="D471" s="7" t="s">
        <v>115</v>
      </c>
      <c r="E471" s="2" t="s">
        <v>417</v>
      </c>
      <c r="F471" s="32">
        <v>10</v>
      </c>
      <c r="G471" s="32">
        <v>8</v>
      </c>
      <c r="H471" s="32">
        <v>8</v>
      </c>
      <c r="I471" s="49">
        <f>ROUND((F471*0.2+G471*0.2+H471*0.6),1)</f>
        <v>8.4</v>
      </c>
      <c r="J471" s="45" t="str">
        <f>IF(I471&lt;4,"F",IF(I471&lt;5.5,"D",IF(I471&lt;7,"C",IF(I471&lt;8.5,"B","A"))))</f>
        <v>B</v>
      </c>
      <c r="K471" s="60" t="s">
        <v>22</v>
      </c>
      <c r="L471" s="3" t="s">
        <v>31</v>
      </c>
    </row>
    <row r="472" spans="1:12" ht="19.5" customHeight="1">
      <c r="A472" s="42">
        <f>COUNTIF($K$8:K472,K472)</f>
        <v>30</v>
      </c>
      <c r="B472" s="2" t="s">
        <v>267</v>
      </c>
      <c r="C472" s="5" t="s">
        <v>1116</v>
      </c>
      <c r="D472" s="7" t="s">
        <v>797</v>
      </c>
      <c r="E472" s="2" t="s">
        <v>417</v>
      </c>
      <c r="F472" s="32">
        <v>8</v>
      </c>
      <c r="G472" s="32">
        <v>9</v>
      </c>
      <c r="H472" s="32">
        <v>7</v>
      </c>
      <c r="I472" s="43">
        <f>ROUND((F472*0.2+G472*0.2+H472*0.6),0)</f>
        <v>8</v>
      </c>
      <c r="J472" s="44" t="str">
        <f>CHOOSE(VALUE(SUBSTITUTE(LEFT(I472,2),",",""))+1,"Không","Một","Hai","Ba","Bốn","Năm","Sáu","Bảy","Tám","Chín","Mười")&amp;IF(ISERR(FIND(",",I472,1)),"","Phẩy năm")</f>
        <v>Tám</v>
      </c>
      <c r="K472" s="60" t="s">
        <v>22</v>
      </c>
      <c r="L472" s="3" t="s">
        <v>31</v>
      </c>
    </row>
    <row r="473" spans="1:12" ht="19.5" customHeight="1">
      <c r="A473" s="42">
        <f>COUNTIF($K$8:K473,K473)</f>
        <v>31</v>
      </c>
      <c r="B473" s="2" t="s">
        <v>194</v>
      </c>
      <c r="C473" s="5" t="s">
        <v>1060</v>
      </c>
      <c r="D473" s="7" t="s">
        <v>406</v>
      </c>
      <c r="E473" s="2"/>
      <c r="F473" s="32">
        <v>8</v>
      </c>
      <c r="G473" s="32">
        <v>8</v>
      </c>
      <c r="H473" s="32">
        <v>6</v>
      </c>
      <c r="I473" s="49">
        <f>ROUND((F473*0.2+G473*0.2+H473*0.6),1)</f>
        <v>6.8</v>
      </c>
      <c r="J473" s="57" t="str">
        <f>IF(I473&lt;4,"F",IF(I473&lt;5.5,"D",IF(I473&lt;7,"C",IF(I473&lt;8.5,"B","A"))))</f>
        <v>C</v>
      </c>
      <c r="K473" s="60" t="s">
        <v>22</v>
      </c>
      <c r="L473" s="3" t="s">
        <v>31</v>
      </c>
    </row>
    <row r="474" spans="1:12" ht="19.5" customHeight="1">
      <c r="A474" s="42">
        <f>COUNTIF($K$8:K474,K474)</f>
        <v>32</v>
      </c>
      <c r="B474" s="2" t="s">
        <v>293</v>
      </c>
      <c r="C474" s="5" t="s">
        <v>1139</v>
      </c>
      <c r="D474" s="7" t="s">
        <v>1016</v>
      </c>
      <c r="E474" s="2" t="s">
        <v>121</v>
      </c>
      <c r="F474" s="32">
        <v>7</v>
      </c>
      <c r="G474" s="32">
        <v>10</v>
      </c>
      <c r="H474" s="32">
        <v>8</v>
      </c>
      <c r="I474" s="49">
        <f>ROUND((F474*0.2+G474*0.2+H474*0.6),1)</f>
        <v>8.2</v>
      </c>
      <c r="J474" s="45" t="str">
        <f>IF(I474&lt;4,"F",IF(I474&lt;5.5,"D",IF(I474&lt;7,"C",IF(I474&lt;8.5,"B","A"))))</f>
        <v>B</v>
      </c>
      <c r="K474" s="60" t="s">
        <v>22</v>
      </c>
      <c r="L474" s="3" t="s">
        <v>31</v>
      </c>
    </row>
    <row r="475" spans="1:12" ht="19.5" customHeight="1">
      <c r="A475" s="42">
        <f>COUNTIF($K$8:K475,K475)</f>
        <v>33</v>
      </c>
      <c r="B475" s="2" t="s">
        <v>191</v>
      </c>
      <c r="C475" s="5" t="s">
        <v>1057</v>
      </c>
      <c r="D475" s="7" t="s">
        <v>44</v>
      </c>
      <c r="E475" s="2" t="s">
        <v>417</v>
      </c>
      <c r="F475" s="32">
        <v>8</v>
      </c>
      <c r="G475" s="32">
        <v>10</v>
      </c>
      <c r="H475" s="32">
        <v>8</v>
      </c>
      <c r="I475" s="49">
        <f>ROUND((F475*0.2+G475*0.2+H475*0.6),1)</f>
        <v>8.4</v>
      </c>
      <c r="J475" s="57" t="str">
        <f>IF(I475&lt;4,"F",IF(I475&lt;5.5,"D",IF(I475&lt;7,"C",IF(I475&lt;8.5,"B","A"))))</f>
        <v>B</v>
      </c>
      <c r="K475" s="60" t="s">
        <v>22</v>
      </c>
      <c r="L475" s="3" t="s">
        <v>31</v>
      </c>
    </row>
    <row r="476" spans="1:12" ht="19.5" customHeight="1">
      <c r="A476" s="42">
        <f>COUNTIF($K$8:K476,K476)</f>
        <v>34</v>
      </c>
      <c r="B476" s="2" t="s">
        <v>261</v>
      </c>
      <c r="C476" s="5" t="s">
        <v>1111</v>
      </c>
      <c r="D476" s="7" t="s">
        <v>1009</v>
      </c>
      <c r="E476" s="2" t="s">
        <v>417</v>
      </c>
      <c r="F476" s="32">
        <v>9</v>
      </c>
      <c r="G476" s="32">
        <v>8</v>
      </c>
      <c r="H476" s="32">
        <v>8</v>
      </c>
      <c r="I476" s="49">
        <f>ROUND((F476*0.2+G476*0.2+H476*0.6),1)</f>
        <v>8.2</v>
      </c>
      <c r="J476" s="57" t="str">
        <f>IF(I476&lt;4,"F",IF(I476&lt;5.5,"D",IF(I476&lt;7,"C",IF(I476&lt;8.5,"B","A"))))</f>
        <v>B</v>
      </c>
      <c r="K476" s="60" t="s">
        <v>22</v>
      </c>
      <c r="L476" s="3" t="s">
        <v>31</v>
      </c>
    </row>
    <row r="477" spans="1:12" ht="19.5" customHeight="1">
      <c r="A477" s="42">
        <f>COUNTIF($K$8:K477,K477)</f>
        <v>35</v>
      </c>
      <c r="B477" s="2" t="s">
        <v>208</v>
      </c>
      <c r="C477" s="5" t="s">
        <v>1073</v>
      </c>
      <c r="D477" s="7" t="s">
        <v>142</v>
      </c>
      <c r="E477" s="2" t="s">
        <v>417</v>
      </c>
      <c r="F477" s="32">
        <v>10</v>
      </c>
      <c r="G477" s="32">
        <v>7</v>
      </c>
      <c r="H477" s="32">
        <v>6</v>
      </c>
      <c r="I477" s="49">
        <f>ROUND((F477*0.2+G477*0.2+H477*0.6),1)</f>
        <v>7</v>
      </c>
      <c r="J477" s="57" t="str">
        <f>IF(I477&lt;4,"F",IF(I477&lt;5.5,"D",IF(I477&lt;7,"C",IF(I477&lt;8.5,"B","A"))))</f>
        <v>B</v>
      </c>
      <c r="K477" s="60" t="s">
        <v>22</v>
      </c>
      <c r="L477" s="3" t="s">
        <v>31</v>
      </c>
    </row>
    <row r="478" spans="1:12" ht="19.5" customHeight="1">
      <c r="A478" s="42">
        <f>COUNTIF($K$8:K478,K478)</f>
        <v>36</v>
      </c>
      <c r="B478" s="2" t="s">
        <v>639</v>
      </c>
      <c r="C478" s="23" t="s">
        <v>358</v>
      </c>
      <c r="D478" s="9" t="s">
        <v>640</v>
      </c>
      <c r="E478" s="2" t="s">
        <v>417</v>
      </c>
      <c r="F478" s="32">
        <v>9</v>
      </c>
      <c r="G478" s="32">
        <v>6</v>
      </c>
      <c r="H478" s="32">
        <v>6</v>
      </c>
      <c r="I478" s="49">
        <f>ROUND((F478*0.2+G478*0.2+H478*0.6),1)</f>
        <v>6.6</v>
      </c>
      <c r="J478" s="45" t="str">
        <f>IF(I478&lt;4,"F",IF(I478&lt;5.5,"D",IF(I478&lt;7,"C",IF(I478&lt;8.5,"B","A"))))</f>
        <v>C</v>
      </c>
      <c r="K478" s="60" t="s">
        <v>22</v>
      </c>
      <c r="L478" s="3" t="s">
        <v>31</v>
      </c>
    </row>
    <row r="479" spans="1:12" ht="19.5" customHeight="1">
      <c r="A479" s="42">
        <f>COUNTIF($K$8:K479,K479)</f>
        <v>37</v>
      </c>
      <c r="B479" s="2" t="s">
        <v>318</v>
      </c>
      <c r="C479" s="5" t="s">
        <v>4</v>
      </c>
      <c r="D479" s="7" t="s">
        <v>1019</v>
      </c>
      <c r="E479" s="2" t="s">
        <v>417</v>
      </c>
      <c r="F479" s="32">
        <v>10</v>
      </c>
      <c r="G479" s="32">
        <v>8</v>
      </c>
      <c r="H479" s="32">
        <v>6</v>
      </c>
      <c r="I479" s="49">
        <f>ROUND((F479*0.2+G479*0.2+H479*0.6),1)</f>
        <v>7.2</v>
      </c>
      <c r="J479" s="45" t="str">
        <f>IF(I479&lt;4,"F",IF(I479&lt;5.5,"D",IF(I479&lt;7,"C",IF(I479&lt;8.5,"B","A"))))</f>
        <v>B</v>
      </c>
      <c r="K479" s="60" t="s">
        <v>22</v>
      </c>
      <c r="L479" s="3" t="s">
        <v>31</v>
      </c>
    </row>
    <row r="480" spans="1:12" ht="19.5" customHeight="1">
      <c r="A480" s="42">
        <f>COUNTIF($K$8:K480,K480)</f>
        <v>1</v>
      </c>
      <c r="B480" s="2" t="s">
        <v>742</v>
      </c>
      <c r="C480" s="23" t="s">
        <v>743</v>
      </c>
      <c r="D480" s="9" t="s">
        <v>910</v>
      </c>
      <c r="E480" s="2"/>
      <c r="F480" s="32">
        <v>6</v>
      </c>
      <c r="G480" s="32">
        <v>9</v>
      </c>
      <c r="H480" s="32">
        <v>7</v>
      </c>
      <c r="I480" s="43">
        <f>ROUND((F480*0.2+G480*0.2+H480*0.6),0)</f>
        <v>7</v>
      </c>
      <c r="J480" s="44" t="str">
        <f>CHOOSE(VALUE(SUBSTITUTE(LEFT(I480,2),",",""))+1,"Không","Một","Hai","Ba","Bốn","Năm","Sáu","Bảy","Tám","Chín","Mười")&amp;IF(ISERR(FIND(",",I480,1)),"","Phẩy năm")</f>
        <v>Bảy</v>
      </c>
      <c r="K480" s="60" t="s">
        <v>23</v>
      </c>
      <c r="L480" s="3" t="s">
        <v>78</v>
      </c>
    </row>
    <row r="481" spans="1:12" ht="19.5" customHeight="1">
      <c r="A481" s="42">
        <f>COUNTIF($K$8:K481,K481)</f>
        <v>2</v>
      </c>
      <c r="B481" s="2" t="s">
        <v>297</v>
      </c>
      <c r="C481" s="5" t="s">
        <v>1143</v>
      </c>
      <c r="D481" s="7" t="s">
        <v>47</v>
      </c>
      <c r="E481" s="2"/>
      <c r="F481" s="32">
        <v>6</v>
      </c>
      <c r="G481" s="32">
        <v>8</v>
      </c>
      <c r="H481" s="32">
        <v>5</v>
      </c>
      <c r="I481" s="43">
        <f>ROUND((F481*0.2+G481*0.2+H481*0.6),0)</f>
        <v>6</v>
      </c>
      <c r="J481" s="58" t="str">
        <f>CHOOSE(VALUE(SUBSTITUTE(LEFT(I481,2),",",""))+1,"Không","Một","Hai","Ba","Bốn","Năm","Sáu","Bảy","Tám","Chín","Mười")&amp;IF(ISERR(FIND(",",I481,1)),"","Phẩy năm")</f>
        <v>Sáu</v>
      </c>
      <c r="K481" s="60" t="s">
        <v>23</v>
      </c>
      <c r="L481" s="3" t="s">
        <v>78</v>
      </c>
    </row>
    <row r="482" spans="1:12" ht="19.5" customHeight="1">
      <c r="A482" s="42">
        <f>COUNTIF($K$8:K482,K482)</f>
        <v>3</v>
      </c>
      <c r="B482" s="2" t="s">
        <v>310</v>
      </c>
      <c r="C482" s="5" t="s">
        <v>129</v>
      </c>
      <c r="D482" s="7" t="s">
        <v>1018</v>
      </c>
      <c r="E482" s="2" t="s">
        <v>417</v>
      </c>
      <c r="F482" s="32">
        <v>6</v>
      </c>
      <c r="G482" s="32">
        <v>9</v>
      </c>
      <c r="H482" s="32">
        <v>6</v>
      </c>
      <c r="I482" s="49">
        <f>ROUND((F482*0.2+G482*0.2+H482*0.6),1)</f>
        <v>6.6</v>
      </c>
      <c r="J482" s="45" t="str">
        <f>IF(I482&lt;4,"F",IF(I482&lt;5.5,"D",IF(I482&lt;7,"C",IF(I482&lt;8.5,"B","A"))))</f>
        <v>C</v>
      </c>
      <c r="K482" s="60" t="s">
        <v>23</v>
      </c>
      <c r="L482" s="3" t="s">
        <v>78</v>
      </c>
    </row>
    <row r="483" spans="1:12" ht="19.5" customHeight="1">
      <c r="A483" s="42">
        <f>COUNTIF($K$8:K483,K483)</f>
        <v>4</v>
      </c>
      <c r="B483" s="2" t="s">
        <v>187</v>
      </c>
      <c r="C483" s="5" t="s">
        <v>1053</v>
      </c>
      <c r="D483" s="7" t="s">
        <v>995</v>
      </c>
      <c r="E483" s="2"/>
      <c r="F483" s="32">
        <v>1</v>
      </c>
      <c r="G483" s="32">
        <v>7</v>
      </c>
      <c r="H483" s="32">
        <v>8</v>
      </c>
      <c r="I483" s="43">
        <f>ROUND((F483*0.2+G483*0.2+H483*0.6),0)</f>
        <v>6</v>
      </c>
      <c r="J483" s="44" t="str">
        <f>CHOOSE(VALUE(SUBSTITUTE(LEFT(I483,2),",",""))+1,"Không","Một","Hai","Ba","Bốn","Năm","Sáu","Bảy","Tám","Chín","Mười")&amp;IF(ISERR(FIND(",",I483,1)),"","Phẩy năm")</f>
        <v>Sáu</v>
      </c>
      <c r="K483" s="60" t="s">
        <v>23</v>
      </c>
      <c r="L483" s="3" t="s">
        <v>78</v>
      </c>
    </row>
    <row r="484" spans="1:12" ht="19.5" customHeight="1">
      <c r="A484" s="42">
        <f>COUNTIF($K$8:K484,K484)</f>
        <v>5</v>
      </c>
      <c r="B484" s="2" t="s">
        <v>246</v>
      </c>
      <c r="C484" s="5" t="s">
        <v>1100</v>
      </c>
      <c r="D484" s="7" t="s">
        <v>327</v>
      </c>
      <c r="E484" s="2"/>
      <c r="F484" s="32">
        <v>4</v>
      </c>
      <c r="G484" s="32">
        <v>9</v>
      </c>
      <c r="H484" s="32">
        <v>7</v>
      </c>
      <c r="I484" s="43">
        <f>ROUND((F484*0.2+G484*0.2+H484*0.6),0)</f>
        <v>7</v>
      </c>
      <c r="J484" s="58" t="str">
        <f>CHOOSE(VALUE(SUBSTITUTE(LEFT(I484,2),",",""))+1,"Không","Một","Hai","Ba","Bốn","Năm","Sáu","Bảy","Tám","Chín","Mười")&amp;IF(ISERR(FIND(",",I484,1)),"","Phẩy năm")</f>
        <v>Bảy</v>
      </c>
      <c r="K484" s="60" t="s">
        <v>23</v>
      </c>
      <c r="L484" s="3" t="s">
        <v>78</v>
      </c>
    </row>
    <row r="485" spans="1:12" ht="19.5" customHeight="1">
      <c r="A485" s="42">
        <f>COUNTIF($K$8:K485,K485)</f>
        <v>6</v>
      </c>
      <c r="B485" s="2" t="s">
        <v>183</v>
      </c>
      <c r="C485" s="5" t="s">
        <v>1049</v>
      </c>
      <c r="D485" s="7" t="s">
        <v>143</v>
      </c>
      <c r="E485" s="2" t="s">
        <v>417</v>
      </c>
      <c r="F485" s="32">
        <v>7</v>
      </c>
      <c r="G485" s="32">
        <v>9</v>
      </c>
      <c r="H485" s="32">
        <v>5</v>
      </c>
      <c r="I485" s="43">
        <f>ROUND((F485*0.2+G485*0.2+H485*0.6),0)</f>
        <v>6</v>
      </c>
      <c r="J485" s="58" t="str">
        <f>CHOOSE(VALUE(SUBSTITUTE(LEFT(I485,2),",",""))+1,"Không","Một","Hai","Ba","Bốn","Năm","Sáu","Bảy","Tám","Chín","Mười")&amp;IF(ISERR(FIND(",",I485,1)),"","Phẩy năm")</f>
        <v>Sáu</v>
      </c>
      <c r="K485" s="60" t="s">
        <v>23</v>
      </c>
      <c r="L485" s="3" t="s">
        <v>78</v>
      </c>
    </row>
    <row r="486" spans="1:12" ht="19.5" customHeight="1">
      <c r="A486" s="42">
        <f>COUNTIF($K$8:K486,K486)</f>
        <v>7</v>
      </c>
      <c r="B486" s="4" t="s">
        <v>672</v>
      </c>
      <c r="C486" s="6" t="s">
        <v>673</v>
      </c>
      <c r="D486" s="8" t="s">
        <v>674</v>
      </c>
      <c r="E486" s="2"/>
      <c r="F486" s="32">
        <v>0</v>
      </c>
      <c r="G486" s="32">
        <v>0</v>
      </c>
      <c r="H486" s="32">
        <v>0</v>
      </c>
      <c r="I486" s="43">
        <f>ROUND((F486*0.2+G486*0.2+H486*0.6),0)</f>
        <v>0</v>
      </c>
      <c r="J486" s="58" t="str">
        <f>CHOOSE(VALUE(SUBSTITUTE(LEFT(I486,2),",",""))+1,"Không","Một","Hai","Ba","Bốn","Năm","Sáu","Bảy","Tám","Chín","Mười")&amp;IF(ISERR(FIND(",",I486,1)),"","Phẩy năm")</f>
        <v>Không</v>
      </c>
      <c r="K486" s="60" t="s">
        <v>23</v>
      </c>
      <c r="L486" s="3" t="s">
        <v>78</v>
      </c>
    </row>
    <row r="487" spans="1:12" ht="19.5" customHeight="1">
      <c r="A487" s="42">
        <f>COUNTIF($K$8:K487,K487)</f>
        <v>8</v>
      </c>
      <c r="B487" s="2" t="s">
        <v>201</v>
      </c>
      <c r="C487" s="5" t="s">
        <v>1066</v>
      </c>
      <c r="D487" s="7" t="s">
        <v>609</v>
      </c>
      <c r="E487" s="2" t="s">
        <v>417</v>
      </c>
      <c r="F487" s="32">
        <v>7</v>
      </c>
      <c r="G487" s="32">
        <v>8</v>
      </c>
      <c r="H487" s="32">
        <v>5</v>
      </c>
      <c r="I487" s="43">
        <f>ROUND((F487*0.2+G487*0.2+H487*0.6),0)</f>
        <v>6</v>
      </c>
      <c r="J487" s="58" t="str">
        <f>CHOOSE(VALUE(SUBSTITUTE(LEFT(I487,2),",",""))+1,"Không","Một","Hai","Ba","Bốn","Năm","Sáu","Bảy","Tám","Chín","Mười")&amp;IF(ISERR(FIND(",",I487,1)),"","Phẩy năm")</f>
        <v>Sáu</v>
      </c>
      <c r="K487" s="60" t="s">
        <v>23</v>
      </c>
      <c r="L487" s="3" t="s">
        <v>78</v>
      </c>
    </row>
    <row r="488" spans="1:12" ht="19.5" customHeight="1">
      <c r="A488" s="42">
        <f>COUNTIF($K$8:K488,K488)</f>
        <v>9</v>
      </c>
      <c r="B488" s="2" t="s">
        <v>1165</v>
      </c>
      <c r="C488" s="23" t="s">
        <v>1164</v>
      </c>
      <c r="D488" s="9" t="s">
        <v>42</v>
      </c>
      <c r="E488" s="2" t="s">
        <v>417</v>
      </c>
      <c r="F488" s="32">
        <v>0</v>
      </c>
      <c r="G488" s="32">
        <v>0</v>
      </c>
      <c r="H488" s="32">
        <v>0</v>
      </c>
      <c r="I488" s="43">
        <f>ROUND((F488*0.2+G488*0.2+H488*0.6),0)</f>
        <v>0</v>
      </c>
      <c r="J488" s="58" t="str">
        <f>CHOOSE(VALUE(SUBSTITUTE(LEFT(I488,2),",",""))+1,"Không","Một","Hai","Ba","Bốn","Năm","Sáu","Bảy","Tám","Chín","Mười")&amp;IF(ISERR(FIND(",",I488,1)),"","Phẩy năm")</f>
        <v>Không</v>
      </c>
      <c r="K488" s="60" t="s">
        <v>23</v>
      </c>
      <c r="L488" s="3" t="s">
        <v>78</v>
      </c>
    </row>
    <row r="489" spans="1:12" ht="19.5" customHeight="1">
      <c r="A489" s="42">
        <f>COUNTIF($K$8:K489,K489)</f>
        <v>10</v>
      </c>
      <c r="B489" s="2" t="s">
        <v>1249</v>
      </c>
      <c r="C489" s="5" t="s">
        <v>1250</v>
      </c>
      <c r="D489" s="7" t="s">
        <v>54</v>
      </c>
      <c r="E489" s="2"/>
      <c r="F489" s="32">
        <v>4</v>
      </c>
      <c r="G489" s="32">
        <v>8</v>
      </c>
      <c r="H489" s="32">
        <v>7</v>
      </c>
      <c r="I489" s="43">
        <f>ROUND((F489*0.2+G489*0.2+H489*0.6),0)</f>
        <v>7</v>
      </c>
      <c r="J489" s="58" t="str">
        <f>CHOOSE(VALUE(SUBSTITUTE(LEFT(I489,2),",",""))+1,"Không","Một","Hai","Ba","Bốn","Năm","Sáu","Bảy","Tám","Chín","Mười")&amp;IF(ISERR(FIND(",",I489,1)),"","Phẩy năm")</f>
        <v>Bảy</v>
      </c>
      <c r="K489" s="60" t="s">
        <v>23</v>
      </c>
      <c r="L489" s="3" t="s">
        <v>78</v>
      </c>
    </row>
    <row r="490" spans="1:12" ht="19.5" customHeight="1">
      <c r="A490" s="42">
        <f>COUNTIF($K$8:K490,K490)</f>
        <v>11</v>
      </c>
      <c r="B490" s="2" t="s">
        <v>471</v>
      </c>
      <c r="C490" s="23" t="s">
        <v>472</v>
      </c>
      <c r="D490" s="9" t="s">
        <v>473</v>
      </c>
      <c r="E490" s="2"/>
      <c r="F490" s="32">
        <v>6</v>
      </c>
      <c r="G490" s="32">
        <v>9</v>
      </c>
      <c r="H490" s="32">
        <v>10</v>
      </c>
      <c r="I490" s="43">
        <f>ROUND((F490*0.2+G490*0.2+H490*0.6),0)</f>
        <v>9</v>
      </c>
      <c r="J490" s="58" t="str">
        <f>CHOOSE(VALUE(SUBSTITUTE(LEFT(I490,2),",",""))+1,"Không","Một","Hai","Ba","Bốn","Năm","Sáu","Bảy","Tám","Chín","Mười")&amp;IF(ISERR(FIND(",",I490,1)),"","Phẩy năm")</f>
        <v>Chín</v>
      </c>
      <c r="K490" s="60" t="s">
        <v>23</v>
      </c>
      <c r="L490" s="3" t="s">
        <v>78</v>
      </c>
    </row>
    <row r="491" spans="1:12" ht="19.5" customHeight="1">
      <c r="A491" s="42">
        <f>COUNTIF($K$8:K491,K491)</f>
        <v>12</v>
      </c>
      <c r="B491" s="2" t="s">
        <v>304</v>
      </c>
      <c r="C491" s="5" t="s">
        <v>67</v>
      </c>
      <c r="D491" s="7" t="s">
        <v>473</v>
      </c>
      <c r="E491" s="2" t="s">
        <v>121</v>
      </c>
      <c r="F491" s="32">
        <v>6</v>
      </c>
      <c r="G491" s="32">
        <v>9</v>
      </c>
      <c r="H491" s="32">
        <v>10</v>
      </c>
      <c r="I491" s="43">
        <f>ROUND((F491*0.2+G491*0.2+H491*0.6),0)</f>
        <v>9</v>
      </c>
      <c r="J491" s="58" t="str">
        <f>CHOOSE(VALUE(SUBSTITUTE(LEFT(I491,2),",",""))+1,"Không","Một","Hai","Ba","Bốn","Năm","Sáu","Bảy","Tám","Chín","Mười")&amp;IF(ISERR(FIND(",",I491,1)),"","Phẩy năm")</f>
        <v>Chín</v>
      </c>
      <c r="K491" s="60" t="s">
        <v>23</v>
      </c>
      <c r="L491" s="3" t="s">
        <v>78</v>
      </c>
    </row>
    <row r="492" spans="1:12" ht="19.5" customHeight="1">
      <c r="A492" s="42">
        <f>COUNTIF($K$8:K492,K492)</f>
        <v>13</v>
      </c>
      <c r="B492" s="2" t="s">
        <v>913</v>
      </c>
      <c r="C492" s="23" t="s">
        <v>914</v>
      </c>
      <c r="D492" s="9" t="s">
        <v>764</v>
      </c>
      <c r="E492" s="2"/>
      <c r="F492" s="32">
        <v>4</v>
      </c>
      <c r="G492" s="32">
        <v>8</v>
      </c>
      <c r="H492" s="32">
        <v>5</v>
      </c>
      <c r="I492" s="43">
        <f>ROUND((F492*0.2+G492*0.2+H492*0.6),0)</f>
        <v>5</v>
      </c>
      <c r="J492" s="58" t="str">
        <f>CHOOSE(VALUE(SUBSTITUTE(LEFT(I492,2),",",""))+1,"Không","Một","Hai","Ba","Bốn","Năm","Sáu","Bảy","Tám","Chín","Mười")&amp;IF(ISERR(FIND(",",I492,1)),"","Phẩy năm")</f>
        <v>Năm</v>
      </c>
      <c r="K492" s="60" t="s">
        <v>23</v>
      </c>
      <c r="L492" s="3" t="s">
        <v>78</v>
      </c>
    </row>
    <row r="493" spans="1:12" ht="19.5" customHeight="1">
      <c r="A493" s="42">
        <f>COUNTIF($K$8:K493,K493)</f>
        <v>14</v>
      </c>
      <c r="B493" s="2" t="s">
        <v>87</v>
      </c>
      <c r="C493" s="23" t="s">
        <v>90</v>
      </c>
      <c r="D493" s="9" t="s">
        <v>51</v>
      </c>
      <c r="E493" s="2" t="s">
        <v>417</v>
      </c>
      <c r="F493" s="32">
        <v>7</v>
      </c>
      <c r="G493" s="32">
        <v>8</v>
      </c>
      <c r="H493" s="32">
        <v>6</v>
      </c>
      <c r="I493" s="43">
        <f>ROUND((F493*0.2+G493*0.2+H493*0.6),0)</f>
        <v>7</v>
      </c>
      <c r="J493" s="44" t="str">
        <f>CHOOSE(VALUE(SUBSTITUTE(LEFT(I493,2),",",""))+1,"Không","Một","Hai","Ba","Bốn","Năm","Sáu","Bảy","Tám","Chín","Mười")&amp;IF(ISERR(FIND(",",I493,1)),"","Phẩy năm")</f>
        <v>Bảy</v>
      </c>
      <c r="K493" s="60" t="s">
        <v>23</v>
      </c>
      <c r="L493" s="3" t="s">
        <v>78</v>
      </c>
    </row>
    <row r="494" spans="1:12" ht="19.5" customHeight="1">
      <c r="A494" s="42">
        <f>COUNTIF($K$8:K494,K494)</f>
        <v>15</v>
      </c>
      <c r="B494" s="2" t="s">
        <v>644</v>
      </c>
      <c r="C494" s="23" t="s">
        <v>645</v>
      </c>
      <c r="D494" s="9" t="s">
        <v>96</v>
      </c>
      <c r="E494" s="2" t="s">
        <v>417</v>
      </c>
      <c r="F494" s="32">
        <v>7</v>
      </c>
      <c r="G494" s="32">
        <v>9</v>
      </c>
      <c r="H494" s="32">
        <v>7</v>
      </c>
      <c r="I494" s="43">
        <f>ROUND((F494*0.2+G494*0.2+H494*0.6),0)</f>
        <v>7</v>
      </c>
      <c r="J494" s="44" t="str">
        <f>CHOOSE(VALUE(SUBSTITUTE(LEFT(I494,2),",",""))+1,"Không","Một","Hai","Ba","Bốn","Năm","Sáu","Bảy","Tám","Chín","Mười")&amp;IF(ISERR(FIND(",",I494,1)),"","Phẩy năm")</f>
        <v>Bảy</v>
      </c>
      <c r="K494" s="60" t="s">
        <v>23</v>
      </c>
      <c r="L494" s="3" t="s">
        <v>78</v>
      </c>
    </row>
    <row r="495" spans="1:12" ht="19.5" customHeight="1">
      <c r="A495" s="42">
        <f>COUNTIF($K$8:K495,K495)</f>
        <v>16</v>
      </c>
      <c r="B495" s="2" t="s">
        <v>988</v>
      </c>
      <c r="C495" s="23" t="s">
        <v>989</v>
      </c>
      <c r="D495" s="9" t="s">
        <v>759</v>
      </c>
      <c r="E495" s="2"/>
      <c r="F495" s="32">
        <v>6</v>
      </c>
      <c r="G495" s="32">
        <v>8</v>
      </c>
      <c r="H495" s="32">
        <v>6</v>
      </c>
      <c r="I495" s="43">
        <f>ROUND((F495*0.2+G495*0.2+H495*0.6),0)</f>
        <v>6</v>
      </c>
      <c r="J495" s="44" t="str">
        <f>CHOOSE(VALUE(SUBSTITUTE(LEFT(I495,2),",",""))+1,"Không","Một","Hai","Ba","Bốn","Năm","Sáu","Bảy","Tám","Chín","Mười")&amp;IF(ISERR(FIND(",",I495,1)),"","Phẩy năm")</f>
        <v>Sáu</v>
      </c>
      <c r="K495" s="60" t="s">
        <v>23</v>
      </c>
      <c r="L495" s="3" t="s">
        <v>78</v>
      </c>
    </row>
    <row r="496" spans="1:12" ht="19.5" customHeight="1">
      <c r="A496" s="42">
        <f>COUNTIF($K$8:K496,K496)</f>
        <v>17</v>
      </c>
      <c r="B496" s="2" t="s">
        <v>244</v>
      </c>
      <c r="C496" s="5" t="s">
        <v>1054</v>
      </c>
      <c r="D496" s="7" t="s">
        <v>476</v>
      </c>
      <c r="E496" s="2"/>
      <c r="F496" s="32">
        <v>6</v>
      </c>
      <c r="G496" s="32">
        <v>9</v>
      </c>
      <c r="H496" s="32">
        <v>6</v>
      </c>
      <c r="I496" s="43">
        <f>ROUND((F496*0.2+G496*0.2+H496*0.6),0)</f>
        <v>7</v>
      </c>
      <c r="J496" s="44" t="str">
        <f>CHOOSE(VALUE(SUBSTITUTE(LEFT(I496,2),",",""))+1,"Không","Một","Hai","Ba","Bốn","Năm","Sáu","Bảy","Tám","Chín","Mười")&amp;IF(ISERR(FIND(",",I496,1)),"","Phẩy năm")</f>
        <v>Bảy</v>
      </c>
      <c r="K496" s="60" t="s">
        <v>23</v>
      </c>
      <c r="L496" s="3" t="s">
        <v>78</v>
      </c>
    </row>
    <row r="497" spans="1:12" ht="19.5" customHeight="1">
      <c r="A497" s="42">
        <f>COUNTIF($K$8:K497,K497)</f>
        <v>18</v>
      </c>
      <c r="B497" s="2" t="s">
        <v>263</v>
      </c>
      <c r="C497" s="5" t="s">
        <v>1113</v>
      </c>
      <c r="D497" s="7" t="s">
        <v>460</v>
      </c>
      <c r="E497" s="2" t="s">
        <v>121</v>
      </c>
      <c r="F497" s="32">
        <v>10</v>
      </c>
      <c r="G497" s="32">
        <v>9</v>
      </c>
      <c r="H497" s="32">
        <v>10</v>
      </c>
      <c r="I497" s="43">
        <f>ROUND((F497*0.2+G497*0.2+H497*0.6),0)</f>
        <v>10</v>
      </c>
      <c r="J497" s="58" t="str">
        <f>CHOOSE(VALUE(SUBSTITUTE(LEFT(I497,2),",",""))+1,"Không","Một","Hai","Ba","Bốn","Năm","Sáu","Bảy","Tám","Chín","Mười")&amp;IF(ISERR(FIND(",",I497,1)),"","Phẩy năm")</f>
        <v>Mười</v>
      </c>
      <c r="K497" s="60" t="s">
        <v>23</v>
      </c>
      <c r="L497" s="3" t="s">
        <v>78</v>
      </c>
    </row>
    <row r="498" spans="1:12" ht="19.5" customHeight="1">
      <c r="A498" s="42">
        <f>COUNTIF($K$8:K498,K498)</f>
        <v>19</v>
      </c>
      <c r="B498" s="4" t="s">
        <v>579</v>
      </c>
      <c r="C498" s="6" t="s">
        <v>580</v>
      </c>
      <c r="D498" s="8" t="s">
        <v>490</v>
      </c>
      <c r="E498" s="2" t="s">
        <v>417</v>
      </c>
      <c r="F498" s="32">
        <v>0</v>
      </c>
      <c r="G498" s="32">
        <v>0</v>
      </c>
      <c r="H498" s="32">
        <v>0</v>
      </c>
      <c r="I498" s="43">
        <f>ROUND((F498*0.2+G498*0.2+H498*0.6),0)</f>
        <v>0</v>
      </c>
      <c r="J498" s="44" t="str">
        <f>CHOOSE(VALUE(SUBSTITUTE(LEFT(I498,2),",",""))+1,"Không","Một","Hai","Ba","Bốn","Năm","Sáu","Bảy","Tám","Chín","Mười")&amp;IF(ISERR(FIND(",",I498,1)),"","Phẩy năm")</f>
        <v>Không</v>
      </c>
      <c r="K498" s="60" t="s">
        <v>23</v>
      </c>
      <c r="L498" s="3" t="s">
        <v>78</v>
      </c>
    </row>
    <row r="499" spans="1:12" ht="19.5" customHeight="1">
      <c r="A499" s="42">
        <f>COUNTIF($K$8:K499,K499)</f>
        <v>20</v>
      </c>
      <c r="B499" s="2" t="s">
        <v>212</v>
      </c>
      <c r="C499" s="5" t="s">
        <v>1077</v>
      </c>
      <c r="D499" s="7" t="s">
        <v>348</v>
      </c>
      <c r="E499" s="2"/>
      <c r="F499" s="32">
        <v>4</v>
      </c>
      <c r="G499" s="32">
        <v>8</v>
      </c>
      <c r="H499" s="32">
        <v>6</v>
      </c>
      <c r="I499" s="43">
        <f>ROUND((F499*0.2+G499*0.2+H499*0.6),0)</f>
        <v>6</v>
      </c>
      <c r="J499" s="58" t="str">
        <f>CHOOSE(VALUE(SUBSTITUTE(LEFT(I499,2),",",""))+1,"Không","Một","Hai","Ba","Bốn","Năm","Sáu","Bảy","Tám","Chín","Mười")&amp;IF(ISERR(FIND(",",I499,1)),"","Phẩy năm")</f>
        <v>Sáu</v>
      </c>
      <c r="K499" s="60" t="s">
        <v>23</v>
      </c>
      <c r="L499" s="3" t="s">
        <v>78</v>
      </c>
    </row>
    <row r="500" spans="1:12" ht="19.5" customHeight="1">
      <c r="A500" s="42">
        <f>COUNTIF($K$8:K500,K500)</f>
        <v>21</v>
      </c>
      <c r="B500" s="2" t="s">
        <v>779</v>
      </c>
      <c r="C500" s="23" t="s">
        <v>780</v>
      </c>
      <c r="D500" s="9" t="s">
        <v>83</v>
      </c>
      <c r="E500" s="2"/>
      <c r="F500" s="32">
        <v>0</v>
      </c>
      <c r="G500" s="32">
        <v>0</v>
      </c>
      <c r="H500" s="32">
        <v>0</v>
      </c>
      <c r="I500" s="43">
        <f>ROUND((F500*0.2+G500*0.2+H500*0.6),0)</f>
        <v>0</v>
      </c>
      <c r="J500" s="44" t="str">
        <f>CHOOSE(VALUE(SUBSTITUTE(LEFT(I500,2),",",""))+1,"Không","Một","Hai","Ba","Bốn","Năm","Sáu","Bảy","Tám","Chín","Mười")&amp;IF(ISERR(FIND(",",I500,1)),"","Phẩy năm")</f>
        <v>Không</v>
      </c>
      <c r="K500" s="60" t="s">
        <v>23</v>
      </c>
      <c r="L500" s="3" t="s">
        <v>78</v>
      </c>
    </row>
    <row r="501" spans="1:12" ht="19.5" customHeight="1">
      <c r="A501" s="42">
        <f>COUNTIF($K$8:K501,K501)</f>
        <v>22</v>
      </c>
      <c r="B501" s="2" t="s">
        <v>325</v>
      </c>
      <c r="C501" s="5" t="s">
        <v>8</v>
      </c>
      <c r="D501" s="7" t="s">
        <v>589</v>
      </c>
      <c r="E501" s="2"/>
      <c r="F501" s="32">
        <v>10</v>
      </c>
      <c r="G501" s="32">
        <v>8</v>
      </c>
      <c r="H501" s="32">
        <v>6</v>
      </c>
      <c r="I501" s="43">
        <f>ROUND((F501*0.2+G501*0.2+H501*0.6),0)</f>
        <v>7</v>
      </c>
      <c r="J501" s="58" t="str">
        <f>CHOOSE(VALUE(SUBSTITUTE(LEFT(I501,2),",",""))+1,"Không","Một","Hai","Ba","Bốn","Năm","Sáu","Bảy","Tám","Chín","Mười")&amp;IF(ISERR(FIND(",",I501,1)),"","Phẩy năm")</f>
        <v>Bảy</v>
      </c>
      <c r="K501" s="60" t="s">
        <v>23</v>
      </c>
      <c r="L501" s="3" t="s">
        <v>78</v>
      </c>
    </row>
    <row r="502" spans="1:12" ht="19.5" customHeight="1">
      <c r="A502" s="42">
        <f>COUNTIF($K$8:K502,K502)</f>
        <v>23</v>
      </c>
      <c r="B502" s="2" t="s">
        <v>739</v>
      </c>
      <c r="C502" s="23" t="s">
        <v>335</v>
      </c>
      <c r="D502" s="9" t="s">
        <v>345</v>
      </c>
      <c r="E502" s="2"/>
      <c r="F502" s="32">
        <v>6</v>
      </c>
      <c r="G502" s="32">
        <v>8</v>
      </c>
      <c r="H502" s="32">
        <v>6</v>
      </c>
      <c r="I502" s="43">
        <f>ROUND((F502*0.2+G502*0.2+H502*0.6),0)</f>
        <v>6</v>
      </c>
      <c r="J502" s="44" t="str">
        <f>CHOOSE(VALUE(SUBSTITUTE(LEFT(I502,2),",",""))+1,"Không","Một","Hai","Ba","Bốn","Năm","Sáu","Bảy","Tám","Chín","Mười")&amp;IF(ISERR(FIND(",",I502,1)),"","Phẩy năm")</f>
        <v>Sáu</v>
      </c>
      <c r="K502" s="60" t="s">
        <v>23</v>
      </c>
      <c r="L502" s="3" t="s">
        <v>78</v>
      </c>
    </row>
    <row r="503" spans="1:12" ht="19.5" customHeight="1">
      <c r="A503" s="42">
        <f>COUNTIF($K$8:K503,K503)</f>
        <v>24</v>
      </c>
      <c r="B503" s="2" t="s">
        <v>1213</v>
      </c>
      <c r="C503" s="5" t="s">
        <v>615</v>
      </c>
      <c r="D503" s="7" t="s">
        <v>338</v>
      </c>
      <c r="E503" s="2" t="s">
        <v>121</v>
      </c>
      <c r="F503" s="32">
        <v>4</v>
      </c>
      <c r="G503" s="32">
        <v>9</v>
      </c>
      <c r="H503" s="32">
        <v>9</v>
      </c>
      <c r="I503" s="43">
        <f>ROUND((F503*0.2+G503*0.2+H503*0.6),0)</f>
        <v>8</v>
      </c>
      <c r="J503" s="58" t="str">
        <f>CHOOSE(VALUE(SUBSTITUTE(LEFT(I503,2),",",""))+1,"Không","Một","Hai","Ba","Bốn","Năm","Sáu","Bảy","Tám","Chín","Mười")&amp;IF(ISERR(FIND(",",I503,1)),"","Phẩy năm")</f>
        <v>Tám</v>
      </c>
      <c r="K503" s="60" t="s">
        <v>23</v>
      </c>
      <c r="L503" s="3" t="s">
        <v>78</v>
      </c>
    </row>
    <row r="504" spans="1:12" ht="19.5" customHeight="1">
      <c r="A504" s="42">
        <f>COUNTIF($K$8:K504,K504)</f>
        <v>25</v>
      </c>
      <c r="B504" s="4" t="s">
        <v>523</v>
      </c>
      <c r="C504" s="6" t="s">
        <v>524</v>
      </c>
      <c r="D504" s="8" t="s">
        <v>525</v>
      </c>
      <c r="E504" s="2" t="s">
        <v>417</v>
      </c>
      <c r="F504" s="32">
        <v>3</v>
      </c>
      <c r="G504" s="32">
        <v>8</v>
      </c>
      <c r="H504" s="32">
        <v>5</v>
      </c>
      <c r="I504" s="43">
        <f>ROUND((F504*0.2+G504*0.2+H504*0.6),0)</f>
        <v>5</v>
      </c>
      <c r="J504" s="58" t="str">
        <f>CHOOSE(VALUE(SUBSTITUTE(LEFT(I504,2),",",""))+1,"Không","Một","Hai","Ba","Bốn","Năm","Sáu","Bảy","Tám","Chín","Mười")&amp;IF(ISERR(FIND(",",I504,1)),"","Phẩy năm")</f>
        <v>Năm</v>
      </c>
      <c r="K504" s="60" t="s">
        <v>23</v>
      </c>
      <c r="L504" s="3" t="s">
        <v>78</v>
      </c>
    </row>
    <row r="505" spans="1:12" ht="19.5" customHeight="1">
      <c r="A505" s="42">
        <f>COUNTIF($K$8:K505,K505)</f>
        <v>26</v>
      </c>
      <c r="B505" s="4" t="s">
        <v>581</v>
      </c>
      <c r="C505" s="6" t="s">
        <v>582</v>
      </c>
      <c r="D505" s="8" t="s">
        <v>583</v>
      </c>
      <c r="E505" s="2"/>
      <c r="F505" s="32">
        <v>6</v>
      </c>
      <c r="G505" s="32">
        <v>9</v>
      </c>
      <c r="H505" s="32">
        <v>8</v>
      </c>
      <c r="I505" s="43">
        <f>ROUND((F505*0.2+G505*0.2+H505*0.6),0)</f>
        <v>8</v>
      </c>
      <c r="J505" s="58" t="str">
        <f>CHOOSE(VALUE(SUBSTITUTE(LEFT(I505,2),",",""))+1,"Không","Một","Hai","Ba","Bốn","Năm","Sáu","Bảy","Tám","Chín","Mười")&amp;IF(ISERR(FIND(",",I505,1)),"","Phẩy năm")</f>
        <v>Tám</v>
      </c>
      <c r="K505" s="60" t="s">
        <v>23</v>
      </c>
      <c r="L505" s="3" t="s">
        <v>78</v>
      </c>
    </row>
    <row r="506" spans="1:12" ht="19.5" customHeight="1">
      <c r="A506" s="42">
        <f>COUNTIF($K$8:K506,K506)</f>
        <v>27</v>
      </c>
      <c r="B506" s="2" t="s">
        <v>314</v>
      </c>
      <c r="C506" s="5" t="s">
        <v>0</v>
      </c>
      <c r="D506" s="7" t="s">
        <v>340</v>
      </c>
      <c r="E506" s="2"/>
      <c r="F506" s="32">
        <v>7</v>
      </c>
      <c r="G506" s="32">
        <v>9</v>
      </c>
      <c r="H506" s="32">
        <v>10</v>
      </c>
      <c r="I506" s="43">
        <f>ROUND((F506*0.2+G506*0.2+H506*0.6),0)</f>
        <v>9</v>
      </c>
      <c r="J506" s="58" t="str">
        <f>CHOOSE(VALUE(SUBSTITUTE(LEFT(I506,2),",",""))+1,"Không","Một","Hai","Ba","Bốn","Năm","Sáu","Bảy","Tám","Chín","Mười")&amp;IF(ISERR(FIND(",",I506,1)),"","Phẩy năm")</f>
        <v>Chín</v>
      </c>
      <c r="K506" s="60" t="s">
        <v>23</v>
      </c>
      <c r="L506" s="3" t="s">
        <v>78</v>
      </c>
    </row>
    <row r="507" spans="1:12" ht="19.5" customHeight="1">
      <c r="A507" s="42">
        <f>COUNTIF($K$8:K507,K507)</f>
        <v>28</v>
      </c>
      <c r="B507" s="2" t="s">
        <v>334</v>
      </c>
      <c r="C507" s="23" t="s">
        <v>335</v>
      </c>
      <c r="D507" s="9" t="s">
        <v>103</v>
      </c>
      <c r="E507" s="2"/>
      <c r="F507" s="32">
        <v>9</v>
      </c>
      <c r="G507" s="32">
        <v>7</v>
      </c>
      <c r="H507" s="32">
        <v>5</v>
      </c>
      <c r="I507" s="43">
        <f>ROUND((F507*0.2+G507*0.2+H507*0.6),0)</f>
        <v>6</v>
      </c>
      <c r="J507" s="58" t="str">
        <f>CHOOSE(VALUE(SUBSTITUTE(LEFT(I507,2),",",""))+1,"Không","Một","Hai","Ba","Bốn","Năm","Sáu","Bảy","Tám","Chín","Mười")&amp;IF(ISERR(FIND(",",I507,1)),"","Phẩy năm")</f>
        <v>Sáu</v>
      </c>
      <c r="K507" s="60" t="s">
        <v>23</v>
      </c>
      <c r="L507" s="3" t="s">
        <v>78</v>
      </c>
    </row>
    <row r="508" spans="1:12" ht="19.5" customHeight="1">
      <c r="A508" s="42">
        <f>COUNTIF($K$8:K508,K508)</f>
        <v>29</v>
      </c>
      <c r="B508" s="2" t="s">
        <v>255</v>
      </c>
      <c r="C508" s="5" t="s">
        <v>1106</v>
      </c>
      <c r="D508" s="7" t="s">
        <v>621</v>
      </c>
      <c r="E508" s="2"/>
      <c r="F508" s="32">
        <v>7</v>
      </c>
      <c r="G508" s="32">
        <v>8</v>
      </c>
      <c r="H508" s="32">
        <v>6</v>
      </c>
      <c r="I508" s="49">
        <f>ROUND((F508*0.2+G508*0.2+H508*0.6),1)</f>
        <v>6.6</v>
      </c>
      <c r="J508" s="45" t="str">
        <f>IF(I508&lt;4,"F",IF(I508&lt;5.5,"D",IF(I508&lt;7,"C",IF(I508&lt;8.5,"B","A"))))</f>
        <v>C</v>
      </c>
      <c r="K508" s="60" t="s">
        <v>23</v>
      </c>
      <c r="L508" s="3" t="s">
        <v>78</v>
      </c>
    </row>
    <row r="509" spans="1:12" ht="19.5" customHeight="1">
      <c r="A509" s="42">
        <f>COUNTIF($K$8:K509,K509)</f>
        <v>30</v>
      </c>
      <c r="B509" s="2" t="s">
        <v>184</v>
      </c>
      <c r="C509" s="5" t="s">
        <v>1050</v>
      </c>
      <c r="D509" s="7" t="s">
        <v>484</v>
      </c>
      <c r="E509" s="2" t="s">
        <v>417</v>
      </c>
      <c r="F509" s="32">
        <v>6</v>
      </c>
      <c r="G509" s="32">
        <v>8</v>
      </c>
      <c r="H509" s="32">
        <v>5</v>
      </c>
      <c r="I509" s="49">
        <f>ROUND((F509*0.2+G509*0.2+H509*0.6),1)</f>
        <v>5.8</v>
      </c>
      <c r="J509" s="45" t="str">
        <f>IF(I509&lt;4,"F",IF(I509&lt;5.5,"D",IF(I509&lt;7,"C",IF(I509&lt;8.5,"B","A"))))</f>
        <v>C</v>
      </c>
      <c r="K509" s="60" t="s">
        <v>23</v>
      </c>
      <c r="L509" s="3" t="s">
        <v>78</v>
      </c>
    </row>
    <row r="510" spans="1:12" ht="19.5" customHeight="1">
      <c r="A510" s="42">
        <f>COUNTIF($K$8:K510,K510)</f>
        <v>31</v>
      </c>
      <c r="B510" s="2" t="s">
        <v>851</v>
      </c>
      <c r="C510" s="23" t="s">
        <v>852</v>
      </c>
      <c r="D510" s="9" t="s">
        <v>853</v>
      </c>
      <c r="E510" s="2"/>
      <c r="F510" s="32">
        <v>10</v>
      </c>
      <c r="G510" s="32">
        <v>8</v>
      </c>
      <c r="H510" s="32">
        <v>7</v>
      </c>
      <c r="I510" s="43">
        <f>ROUND((F510*0.2+G510*0.2+H510*0.6),0)</f>
        <v>8</v>
      </c>
      <c r="J510" s="58" t="str">
        <f>CHOOSE(VALUE(SUBSTITUTE(LEFT(I510,2),",",""))+1,"Không","Một","Hai","Ba","Bốn","Năm","Sáu","Bảy","Tám","Chín","Mười")&amp;IF(ISERR(FIND(",",I510,1)),"","Phẩy năm")</f>
        <v>Tám</v>
      </c>
      <c r="K510" s="60" t="s">
        <v>23</v>
      </c>
      <c r="L510" s="3" t="s">
        <v>78</v>
      </c>
    </row>
    <row r="511" spans="1:12" ht="19.5" customHeight="1">
      <c r="A511" s="42">
        <f>COUNTIF($K$8:K511,K511)</f>
        <v>32</v>
      </c>
      <c r="B511" s="2" t="s">
        <v>272</v>
      </c>
      <c r="C511" s="5" t="s">
        <v>1333</v>
      </c>
      <c r="D511" s="7" t="s">
        <v>52</v>
      </c>
      <c r="E511" s="2"/>
      <c r="F511" s="32">
        <v>7</v>
      </c>
      <c r="G511" s="32">
        <v>9</v>
      </c>
      <c r="H511" s="32">
        <v>7</v>
      </c>
      <c r="I511" s="43">
        <f>ROUND((F511*0.2+G511*0.2+H511*0.6),0)</f>
        <v>7</v>
      </c>
      <c r="J511" s="44" t="str">
        <f>CHOOSE(VALUE(SUBSTITUTE(LEFT(I511,2),",",""))+1,"Không","Một","Hai","Ba","Bốn","Năm","Sáu","Bảy","Tám","Chín","Mười")&amp;IF(ISERR(FIND(",",I511,1)),"","Phẩy năm")</f>
        <v>Bảy</v>
      </c>
      <c r="K511" s="60" t="s">
        <v>23</v>
      </c>
      <c r="L511" s="3" t="s">
        <v>78</v>
      </c>
    </row>
    <row r="512" spans="1:12" ht="19.5" customHeight="1">
      <c r="A512" s="42">
        <f>COUNTIF($K$8:K512,K512)</f>
        <v>33</v>
      </c>
      <c r="B512" s="2" t="s">
        <v>214</v>
      </c>
      <c r="C512" s="5" t="s">
        <v>1079</v>
      </c>
      <c r="D512" s="7" t="s">
        <v>640</v>
      </c>
      <c r="E512" s="2" t="s">
        <v>417</v>
      </c>
      <c r="F512" s="32">
        <v>9</v>
      </c>
      <c r="G512" s="32">
        <v>8</v>
      </c>
      <c r="H512" s="32">
        <v>5</v>
      </c>
      <c r="I512" s="43">
        <f>ROUND((F512*0.2+G512*0.2+H512*0.6),0)</f>
        <v>6</v>
      </c>
      <c r="J512" s="58" t="str">
        <f>CHOOSE(VALUE(SUBSTITUTE(LEFT(I512,2),",",""))+1,"Không","Một","Hai","Ba","Bốn","Năm","Sáu","Bảy","Tám","Chín","Mười")&amp;IF(ISERR(FIND(",",I512,1)),"","Phẩy năm")</f>
        <v>Sáu</v>
      </c>
      <c r="K512" s="60" t="s">
        <v>23</v>
      </c>
      <c r="L512" s="3" t="s">
        <v>78</v>
      </c>
    </row>
    <row r="513" spans="1:12" ht="19.5" customHeight="1">
      <c r="A513" s="42">
        <f>COUNTIF($K$8:K513,K513)</f>
        <v>1</v>
      </c>
      <c r="B513" s="2" t="s">
        <v>290</v>
      </c>
      <c r="C513" s="5" t="s">
        <v>1136</v>
      </c>
      <c r="D513" s="7" t="s">
        <v>114</v>
      </c>
      <c r="E513" s="2" t="s">
        <v>417</v>
      </c>
      <c r="F513" s="32">
        <v>8</v>
      </c>
      <c r="G513" s="32">
        <v>5</v>
      </c>
      <c r="H513" s="32">
        <v>6</v>
      </c>
      <c r="I513" s="49">
        <f>ROUND((F513*0.2+G513*0.2+H513*0.6),1)</f>
        <v>6.2</v>
      </c>
      <c r="J513" s="45" t="str">
        <f>IF(I513&lt;4,"F",IF(I513&lt;5.5,"D",IF(I513&lt;7,"C",IF(I513&lt;8.5,"B","A"))))</f>
        <v>C</v>
      </c>
      <c r="K513" s="60" t="s">
        <v>24</v>
      </c>
      <c r="L513" s="2" t="s">
        <v>36</v>
      </c>
    </row>
    <row r="514" spans="1:12" ht="19.5" customHeight="1">
      <c r="A514" s="42">
        <f>COUNTIF($K$8:K514,K514)</f>
        <v>2</v>
      </c>
      <c r="B514" s="2" t="s">
        <v>326</v>
      </c>
      <c r="C514" s="5" t="s">
        <v>73</v>
      </c>
      <c r="D514" s="7" t="s">
        <v>327</v>
      </c>
      <c r="E514" s="2"/>
      <c r="F514" s="32">
        <v>9</v>
      </c>
      <c r="G514" s="32">
        <v>10</v>
      </c>
      <c r="H514" s="32">
        <v>8</v>
      </c>
      <c r="I514" s="49">
        <f>ROUND((F514*0.2+G514*0.2+H514*0.6),1)</f>
        <v>8.6</v>
      </c>
      <c r="J514" s="45" t="str">
        <f>IF(I514&lt;4,"F",IF(I514&lt;5.5,"D",IF(I514&lt;7,"C",IF(I514&lt;8.5,"B","A"))))</f>
        <v>A</v>
      </c>
      <c r="K514" s="60" t="s">
        <v>24</v>
      </c>
      <c r="L514" s="2" t="s">
        <v>36</v>
      </c>
    </row>
    <row r="515" spans="1:12" ht="19.5" customHeight="1">
      <c r="A515" s="42">
        <f>COUNTIF($K$8:K515,K515)</f>
        <v>3</v>
      </c>
      <c r="B515" s="4" t="s">
        <v>504</v>
      </c>
      <c r="C515" s="6" t="s">
        <v>505</v>
      </c>
      <c r="D515" s="8" t="s">
        <v>39</v>
      </c>
      <c r="E515" s="2" t="s">
        <v>417</v>
      </c>
      <c r="F515" s="32">
        <v>9</v>
      </c>
      <c r="G515" s="32">
        <v>5</v>
      </c>
      <c r="H515" s="32">
        <v>5</v>
      </c>
      <c r="I515" s="43">
        <f>ROUND((F515*0.2+G515*0.2+H515*0.6),0)</f>
        <v>6</v>
      </c>
      <c r="J515" s="58" t="str">
        <f>CHOOSE(VALUE(SUBSTITUTE(LEFT(I515,2),",",""))+1,"Không","Một","Hai","Ba","Bốn","Năm","Sáu","Bảy","Tám","Chín","Mười")&amp;IF(ISERR(FIND(",",I515,1)),"","Phẩy năm")</f>
        <v>Sáu</v>
      </c>
      <c r="K515" s="60" t="s">
        <v>24</v>
      </c>
      <c r="L515" s="2" t="s">
        <v>36</v>
      </c>
    </row>
    <row r="516" spans="1:12" ht="19.5" customHeight="1">
      <c r="A516" s="42">
        <f>COUNTIF($K$8:K516,K516)</f>
        <v>4</v>
      </c>
      <c r="B516" s="2" t="s">
        <v>282</v>
      </c>
      <c r="C516" s="5" t="s">
        <v>1127</v>
      </c>
      <c r="D516" s="7" t="s">
        <v>140</v>
      </c>
      <c r="E516" s="2"/>
      <c r="F516" s="32">
        <v>9</v>
      </c>
      <c r="G516" s="32">
        <v>5</v>
      </c>
      <c r="H516" s="32">
        <v>8</v>
      </c>
      <c r="I516" s="43">
        <f>ROUND((F516*0.2+G516*0.2+H516*0.6),0)</f>
        <v>8</v>
      </c>
      <c r="J516" s="58" t="str">
        <f>CHOOSE(VALUE(SUBSTITUTE(LEFT(I516,2),",",""))+1,"Không","Một","Hai","Ba","Bốn","Năm","Sáu","Bảy","Tám","Chín","Mười")&amp;IF(ISERR(FIND(",",I516,1)),"","Phẩy năm")</f>
        <v>Tám</v>
      </c>
      <c r="K516" s="60" t="s">
        <v>24</v>
      </c>
      <c r="L516" s="2" t="s">
        <v>36</v>
      </c>
    </row>
    <row r="517" spans="1:12" ht="19.5" customHeight="1">
      <c r="A517" s="42">
        <f>COUNTIF($K$8:K517,K517)</f>
        <v>5</v>
      </c>
      <c r="B517" s="2" t="s">
        <v>1203</v>
      </c>
      <c r="C517" s="5" t="s">
        <v>948</v>
      </c>
      <c r="D517" s="7" t="s">
        <v>1204</v>
      </c>
      <c r="E517" s="2" t="s">
        <v>417</v>
      </c>
      <c r="F517" s="32">
        <v>10</v>
      </c>
      <c r="G517" s="32">
        <v>5</v>
      </c>
      <c r="H517" s="32">
        <v>5</v>
      </c>
      <c r="I517" s="43">
        <f>ROUND((F517*0.2+G517*0.2+H517*0.6),0)</f>
        <v>6</v>
      </c>
      <c r="J517" s="58" t="str">
        <f>CHOOSE(VALUE(SUBSTITUTE(LEFT(I517,2),",",""))+1,"Không","Một","Hai","Ba","Bốn","Năm","Sáu","Bảy","Tám","Chín","Mười")&amp;IF(ISERR(FIND(",",I517,1)),"","Phẩy năm")</f>
        <v>Sáu</v>
      </c>
      <c r="K517" s="60" t="s">
        <v>24</v>
      </c>
      <c r="L517" s="2" t="s">
        <v>36</v>
      </c>
    </row>
    <row r="518" spans="1:12" ht="19.5" customHeight="1">
      <c r="A518" s="42">
        <f>COUNTIF($K$8:K518,K518)</f>
        <v>6</v>
      </c>
      <c r="B518" s="2" t="s">
        <v>885</v>
      </c>
      <c r="C518" s="23" t="s">
        <v>886</v>
      </c>
      <c r="D518" s="9" t="s">
        <v>887</v>
      </c>
      <c r="E518" s="2"/>
      <c r="F518" s="32">
        <v>5</v>
      </c>
      <c r="G518" s="32">
        <v>5</v>
      </c>
      <c r="H518" s="32">
        <v>6</v>
      </c>
      <c r="I518" s="49">
        <f>ROUND((F518*0.2+G518*0.2+H518*0.6),1)</f>
        <v>5.6</v>
      </c>
      <c r="J518" s="57" t="str">
        <f>IF(I518&lt;4,"F",IF(I518&lt;5.5,"D",IF(I518&lt;7,"C",IF(I518&lt;8.5,"B","A"))))</f>
        <v>C</v>
      </c>
      <c r="K518" s="60" t="s">
        <v>24</v>
      </c>
      <c r="L518" s="2" t="s">
        <v>36</v>
      </c>
    </row>
    <row r="519" spans="1:12" ht="19.5" customHeight="1">
      <c r="A519" s="42">
        <f>COUNTIF($K$8:K519,K519)</f>
        <v>7</v>
      </c>
      <c r="B519" s="2" t="s">
        <v>518</v>
      </c>
      <c r="C519" s="23" t="s">
        <v>519</v>
      </c>
      <c r="D519" s="9" t="s">
        <v>143</v>
      </c>
      <c r="E519" s="2"/>
      <c r="F519" s="32">
        <v>6</v>
      </c>
      <c r="G519" s="32">
        <v>5</v>
      </c>
      <c r="H519" s="32">
        <v>8</v>
      </c>
      <c r="I519" s="43">
        <f>ROUND((F519*0.2+G519*0.2+H519*0.6),0)</f>
        <v>7</v>
      </c>
      <c r="J519" s="58" t="str">
        <f>CHOOSE(VALUE(SUBSTITUTE(LEFT(I519,2),",",""))+1,"Không","Một","Hai","Ba","Bốn","Năm","Sáu","Bảy","Tám","Chín","Mười")&amp;IF(ISERR(FIND(",",I519,1)),"","Phẩy năm")</f>
        <v>Bảy</v>
      </c>
      <c r="K519" s="60" t="s">
        <v>24</v>
      </c>
      <c r="L519" s="2" t="s">
        <v>36</v>
      </c>
    </row>
    <row r="520" spans="1:12" ht="19.5" customHeight="1">
      <c r="A520" s="42">
        <f>COUNTIF($K$8:K520,K520)</f>
        <v>8</v>
      </c>
      <c r="B520" s="2" t="s">
        <v>1259</v>
      </c>
      <c r="C520" s="5" t="s">
        <v>1260</v>
      </c>
      <c r="D520" s="7" t="s">
        <v>118</v>
      </c>
      <c r="E520" s="2"/>
      <c r="F520" s="32">
        <v>10</v>
      </c>
      <c r="G520" s="32">
        <v>5</v>
      </c>
      <c r="H520" s="32">
        <v>5</v>
      </c>
      <c r="I520" s="43">
        <f>ROUND((F520*0.2+G520*0.2+H520*0.6),0)</f>
        <v>6</v>
      </c>
      <c r="J520" s="58" t="str">
        <f>CHOOSE(VALUE(SUBSTITUTE(LEFT(I520,2),",",""))+1,"Không","Một","Hai","Ba","Bốn","Năm","Sáu","Bảy","Tám","Chín","Mười")&amp;IF(ISERR(FIND(",",I520,1)),"","Phẩy năm")</f>
        <v>Sáu</v>
      </c>
      <c r="K520" s="60" t="s">
        <v>24</v>
      </c>
      <c r="L520" s="2" t="s">
        <v>36</v>
      </c>
    </row>
    <row r="521" spans="1:12" ht="19.5" customHeight="1">
      <c r="A521" s="42">
        <f>COUNTIF($K$8:K521,K521)</f>
        <v>9</v>
      </c>
      <c r="B521" s="2" t="s">
        <v>222</v>
      </c>
      <c r="C521" s="5" t="s">
        <v>1081</v>
      </c>
      <c r="D521" s="7" t="s">
        <v>868</v>
      </c>
      <c r="E521" s="2" t="s">
        <v>417</v>
      </c>
      <c r="F521" s="32">
        <v>5</v>
      </c>
      <c r="G521" s="32">
        <v>9</v>
      </c>
      <c r="H521" s="32">
        <v>6</v>
      </c>
      <c r="I521" s="43">
        <f>ROUND((F521*0.2+G521*0.2+H521*0.6),0)</f>
        <v>6</v>
      </c>
      <c r="J521" s="58" t="str">
        <f>CHOOSE(VALUE(SUBSTITUTE(LEFT(I521,2),",",""))+1,"Không","Một","Hai","Ba","Bốn","Năm","Sáu","Bảy","Tám","Chín","Mười")&amp;IF(ISERR(FIND(",",I521,1)),"","Phẩy năm")</f>
        <v>Sáu</v>
      </c>
      <c r="K521" s="60" t="s">
        <v>24</v>
      </c>
      <c r="L521" s="2" t="s">
        <v>36</v>
      </c>
    </row>
    <row r="522" spans="1:12" ht="19.5" customHeight="1">
      <c r="A522" s="42">
        <f>COUNTIF($K$8:K522,K522)</f>
        <v>10</v>
      </c>
      <c r="B522" s="2" t="s">
        <v>264</v>
      </c>
      <c r="C522" s="5" t="s">
        <v>1114</v>
      </c>
      <c r="D522" s="7" t="s">
        <v>46</v>
      </c>
      <c r="E522" s="2"/>
      <c r="F522" s="32">
        <v>7</v>
      </c>
      <c r="G522" s="32">
        <v>5</v>
      </c>
      <c r="H522" s="32">
        <v>5</v>
      </c>
      <c r="I522" s="43">
        <f>ROUND((F522*0.2+G522*0.2+H522*0.6),0)</f>
        <v>5</v>
      </c>
      <c r="J522" s="58" t="str">
        <f>CHOOSE(VALUE(SUBSTITUTE(LEFT(I522,2),",",""))+1,"Không","Một","Hai","Ba","Bốn","Năm","Sáu","Bảy","Tám","Chín","Mười")&amp;IF(ISERR(FIND(",",I522,1)),"","Phẩy năm")</f>
        <v>Năm</v>
      </c>
      <c r="K522" s="60" t="s">
        <v>24</v>
      </c>
      <c r="L522" s="2" t="s">
        <v>36</v>
      </c>
    </row>
    <row r="523" spans="1:12" ht="19.5" customHeight="1">
      <c r="A523" s="42">
        <f>COUNTIF($K$8:K523,K523)</f>
        <v>11</v>
      </c>
      <c r="B523" s="2" t="s">
        <v>203</v>
      </c>
      <c r="C523" s="5" t="s">
        <v>1068</v>
      </c>
      <c r="D523" s="7" t="s">
        <v>732</v>
      </c>
      <c r="E523" s="2"/>
      <c r="F523" s="32">
        <v>5</v>
      </c>
      <c r="G523" s="32">
        <v>5</v>
      </c>
      <c r="H523" s="32">
        <v>8</v>
      </c>
      <c r="I523" s="43">
        <f>ROUND((F523*0.2+G523*0.2+H523*0.6),0)</f>
        <v>7</v>
      </c>
      <c r="J523" s="58" t="str">
        <f>CHOOSE(VALUE(SUBSTITUTE(LEFT(I523,2),",",""))+1,"Không","Một","Hai","Ba","Bốn","Năm","Sáu","Bảy","Tám","Chín","Mười")&amp;IF(ISERR(FIND(",",I523,1)),"","Phẩy năm")</f>
        <v>Bảy</v>
      </c>
      <c r="K523" s="60" t="s">
        <v>24</v>
      </c>
      <c r="L523" s="2" t="s">
        <v>36</v>
      </c>
    </row>
    <row r="524" spans="1:12" ht="19.5" customHeight="1">
      <c r="A524" s="42">
        <f>COUNTIF($K$8:K524,K524)</f>
        <v>12</v>
      </c>
      <c r="B524" s="2" t="s">
        <v>292</v>
      </c>
      <c r="C524" s="5" t="s">
        <v>1138</v>
      </c>
      <c r="D524" s="7" t="s">
        <v>43</v>
      </c>
      <c r="E524" s="2"/>
      <c r="F524" s="32">
        <v>6</v>
      </c>
      <c r="G524" s="32">
        <v>9</v>
      </c>
      <c r="H524" s="32">
        <v>8</v>
      </c>
      <c r="I524" s="49">
        <f>ROUND((F524*0.2+G524*0.2+H524*0.6),1)</f>
        <v>7.8</v>
      </c>
      <c r="J524" s="57" t="str">
        <f>IF(I524&lt;4,"F",IF(I524&lt;5.5,"D",IF(I524&lt;7,"C",IF(I524&lt;8.5,"B","A"))))</f>
        <v>B</v>
      </c>
      <c r="K524" s="60" t="s">
        <v>24</v>
      </c>
      <c r="L524" s="2" t="s">
        <v>36</v>
      </c>
    </row>
    <row r="525" spans="1:12" ht="19.5" customHeight="1">
      <c r="A525" s="42">
        <f>COUNTIF($K$8:K525,K525)</f>
        <v>13</v>
      </c>
      <c r="B525" s="2" t="s">
        <v>516</v>
      </c>
      <c r="C525" s="23" t="s">
        <v>517</v>
      </c>
      <c r="D525" s="9" t="s">
        <v>43</v>
      </c>
      <c r="E525" s="2"/>
      <c r="F525" s="32">
        <v>4</v>
      </c>
      <c r="G525" s="32">
        <v>8</v>
      </c>
      <c r="H525" s="32">
        <v>5</v>
      </c>
      <c r="I525" s="49">
        <f>ROUND((F525*0.2+G525*0.2+H525*0.6),1)</f>
        <v>5.4</v>
      </c>
      <c r="J525" s="45" t="str">
        <f>IF(I525&lt;4,"F",IF(I525&lt;5.5,"D",IF(I525&lt;7,"C",IF(I525&lt;8.5,"B","A"))))</f>
        <v>D</v>
      </c>
      <c r="K525" s="60" t="s">
        <v>24</v>
      </c>
      <c r="L525" s="2" t="s">
        <v>36</v>
      </c>
    </row>
    <row r="526" spans="1:12" ht="19.5" customHeight="1">
      <c r="A526" s="42">
        <f>COUNTIF($K$8:K526,K526)</f>
        <v>14</v>
      </c>
      <c r="B526" s="2" t="s">
        <v>284</v>
      </c>
      <c r="C526" s="5" t="s">
        <v>1129</v>
      </c>
      <c r="D526" s="7" t="s">
        <v>609</v>
      </c>
      <c r="E526" s="2" t="s">
        <v>417</v>
      </c>
      <c r="F526" s="32">
        <v>10</v>
      </c>
      <c r="G526" s="32">
        <v>5</v>
      </c>
      <c r="H526" s="32">
        <v>6</v>
      </c>
      <c r="I526" s="49">
        <f>ROUND((F526*0.2+G526*0.2+H526*0.6),1)</f>
        <v>6.6</v>
      </c>
      <c r="J526" s="57" t="str">
        <f>IF(I526&lt;4,"F",IF(I526&lt;5.5,"D",IF(I526&lt;7,"C",IF(I526&lt;8.5,"B","A"))))</f>
        <v>C</v>
      </c>
      <c r="K526" s="60" t="s">
        <v>24</v>
      </c>
      <c r="L526" s="2" t="s">
        <v>36</v>
      </c>
    </row>
    <row r="527" spans="1:12" ht="19.5" customHeight="1">
      <c r="A527" s="42">
        <f>COUNTIF($K$8:K527,K527)</f>
        <v>15</v>
      </c>
      <c r="B527" s="2" t="s">
        <v>189</v>
      </c>
      <c r="C527" s="5" t="s">
        <v>1056</v>
      </c>
      <c r="D527" s="7" t="s">
        <v>996</v>
      </c>
      <c r="E527" s="2" t="s">
        <v>121</v>
      </c>
      <c r="F527" s="32">
        <v>6</v>
      </c>
      <c r="G527" s="32">
        <v>5</v>
      </c>
      <c r="H527" s="32">
        <v>8</v>
      </c>
      <c r="I527" s="43">
        <f>ROUND((F527*0.2+G527*0.2+H527*0.6),0)</f>
        <v>7</v>
      </c>
      <c r="J527" s="44" t="str">
        <f>CHOOSE(VALUE(SUBSTITUTE(LEFT(I527,2),",",""))+1,"Không","Một","Hai","Ba","Bốn","Năm","Sáu","Bảy","Tám","Chín","Mười")&amp;IF(ISERR(FIND(",",I527,1)),"","Phẩy năm")</f>
        <v>Bảy</v>
      </c>
      <c r="K527" s="60" t="s">
        <v>24</v>
      </c>
      <c r="L527" s="2" t="s">
        <v>36</v>
      </c>
    </row>
    <row r="528" spans="1:12" ht="19.5" customHeight="1">
      <c r="A528" s="42">
        <f>COUNTIF($K$8:K528,K528)</f>
        <v>16</v>
      </c>
      <c r="B528" s="4" t="s">
        <v>767</v>
      </c>
      <c r="C528" s="23" t="s">
        <v>768</v>
      </c>
      <c r="D528" s="9" t="s">
        <v>473</v>
      </c>
      <c r="E528" s="2"/>
      <c r="F528" s="32">
        <v>10</v>
      </c>
      <c r="G528" s="32">
        <v>9</v>
      </c>
      <c r="H528" s="32">
        <v>8</v>
      </c>
      <c r="I528" s="43">
        <f>ROUND((F528*0.2+G528*0.2+H528*0.6),0)</f>
        <v>9</v>
      </c>
      <c r="J528" s="58" t="str">
        <f>CHOOSE(VALUE(SUBSTITUTE(LEFT(I528,2),",",""))+1,"Không","Một","Hai","Ba","Bốn","Năm","Sáu","Bảy","Tám","Chín","Mười")&amp;IF(ISERR(FIND(",",I528,1)),"","Phẩy năm")</f>
        <v>Chín</v>
      </c>
      <c r="K528" s="60" t="s">
        <v>24</v>
      </c>
      <c r="L528" s="2" t="s">
        <v>36</v>
      </c>
    </row>
    <row r="529" spans="1:12" ht="19.5" customHeight="1">
      <c r="A529" s="42">
        <f>COUNTIF($K$8:K529,K529)</f>
        <v>17</v>
      </c>
      <c r="B529" s="2" t="s">
        <v>1240</v>
      </c>
      <c r="C529" s="5" t="s">
        <v>810</v>
      </c>
      <c r="D529" s="7" t="s">
        <v>41</v>
      </c>
      <c r="E529" s="2"/>
      <c r="F529" s="32">
        <v>6</v>
      </c>
      <c r="G529" s="32">
        <v>8</v>
      </c>
      <c r="H529" s="32">
        <v>6</v>
      </c>
      <c r="I529" s="43">
        <f>ROUND((F529*0.2+G529*0.2+H529*0.6),0)</f>
        <v>6</v>
      </c>
      <c r="J529" s="44" t="str">
        <f>CHOOSE(VALUE(SUBSTITUTE(LEFT(I529,2),",",""))+1,"Không","Một","Hai","Ba","Bốn","Năm","Sáu","Bảy","Tám","Chín","Mười")&amp;IF(ISERR(FIND(",",I529,1)),"","Phẩy năm")</f>
        <v>Sáu</v>
      </c>
      <c r="K529" s="60" t="s">
        <v>24</v>
      </c>
      <c r="L529" s="2" t="s">
        <v>36</v>
      </c>
    </row>
    <row r="530" spans="1:12" ht="19.5" customHeight="1">
      <c r="A530" s="42">
        <f>COUNTIF($K$8:K530,K530)</f>
        <v>18</v>
      </c>
      <c r="B530" s="2" t="s">
        <v>151</v>
      </c>
      <c r="C530" s="5" t="s">
        <v>1026</v>
      </c>
      <c r="D530" s="7" t="s">
        <v>41</v>
      </c>
      <c r="E530" s="2"/>
      <c r="F530" s="32">
        <v>5</v>
      </c>
      <c r="G530" s="32">
        <v>8</v>
      </c>
      <c r="H530" s="32">
        <v>8</v>
      </c>
      <c r="I530" s="43">
        <f>ROUND((F530*0.2+G530*0.2+H530*0.6),0)</f>
        <v>7</v>
      </c>
      <c r="J530" s="44" t="str">
        <f>CHOOSE(VALUE(SUBSTITUTE(LEFT(I530,2),",",""))+1,"Không","Một","Hai","Ba","Bốn","Năm","Sáu","Bảy","Tám","Chín","Mười")&amp;IF(ISERR(FIND(",",I530,1)),"","Phẩy năm")</f>
        <v>Bảy</v>
      </c>
      <c r="K530" s="60" t="s">
        <v>24</v>
      </c>
      <c r="L530" s="2" t="s">
        <v>36</v>
      </c>
    </row>
    <row r="531" spans="1:12" ht="19.5" customHeight="1">
      <c r="A531" s="42">
        <f>COUNTIF($K$8:K531,K531)</f>
        <v>19</v>
      </c>
      <c r="B531" s="2" t="s">
        <v>141</v>
      </c>
      <c r="C531" s="23" t="s">
        <v>738</v>
      </c>
      <c r="D531" s="9" t="s">
        <v>113</v>
      </c>
      <c r="E531" s="2" t="s">
        <v>417</v>
      </c>
      <c r="F531" s="32">
        <v>8</v>
      </c>
      <c r="G531" s="32">
        <v>5</v>
      </c>
      <c r="H531" s="32">
        <v>8</v>
      </c>
      <c r="I531" s="43">
        <f>ROUND((F531*0.2+G531*0.2+H531*0.6),0)</f>
        <v>7</v>
      </c>
      <c r="J531" s="44" t="str">
        <f>CHOOSE(VALUE(SUBSTITUTE(LEFT(I531,2),",",""))+1,"Không","Một","Hai","Ba","Bốn","Năm","Sáu","Bảy","Tám","Chín","Mười")&amp;IF(ISERR(FIND(",",I531,1)),"","Phẩy năm")</f>
        <v>Bảy</v>
      </c>
      <c r="K531" s="60" t="s">
        <v>24</v>
      </c>
      <c r="L531" s="2" t="s">
        <v>36</v>
      </c>
    </row>
    <row r="532" spans="1:12" ht="19.5" customHeight="1">
      <c r="A532" s="42">
        <f>COUNTIF($K$8:K532,K532)</f>
        <v>20</v>
      </c>
      <c r="B532" s="2" t="s">
        <v>360</v>
      </c>
      <c r="C532" s="23" t="s">
        <v>361</v>
      </c>
      <c r="D532" s="9" t="s">
        <v>362</v>
      </c>
      <c r="E532" s="2"/>
      <c r="F532" s="32">
        <v>5</v>
      </c>
      <c r="G532" s="32">
        <v>5</v>
      </c>
      <c r="H532" s="32">
        <v>5</v>
      </c>
      <c r="I532" s="43">
        <f>ROUND((F532*0.2+G532*0.2+H532*0.6),0)</f>
        <v>5</v>
      </c>
      <c r="J532" s="58" t="str">
        <f>CHOOSE(VALUE(SUBSTITUTE(LEFT(I532,2),",",""))+1,"Không","Một","Hai","Ba","Bốn","Năm","Sáu","Bảy","Tám","Chín","Mười")&amp;IF(ISERR(FIND(",",I532,1)),"","Phẩy năm")</f>
        <v>Năm</v>
      </c>
      <c r="K532" s="60" t="s">
        <v>24</v>
      </c>
      <c r="L532" s="2" t="s">
        <v>36</v>
      </c>
    </row>
    <row r="533" spans="1:12" ht="19.5" customHeight="1">
      <c r="A533" s="42">
        <f>COUNTIF($K$8:K533,K533)</f>
        <v>21</v>
      </c>
      <c r="B533" s="2" t="s">
        <v>394</v>
      </c>
      <c r="C533" s="23" t="s">
        <v>395</v>
      </c>
      <c r="D533" s="9" t="s">
        <v>110</v>
      </c>
      <c r="E533" s="2"/>
      <c r="F533" s="32">
        <v>5</v>
      </c>
      <c r="G533" s="32">
        <v>5</v>
      </c>
      <c r="H533" s="32">
        <v>6</v>
      </c>
      <c r="I533" s="43">
        <f>ROUND((F533*0.2+G533*0.2+H533*0.6),0)</f>
        <v>6</v>
      </c>
      <c r="J533" s="58" t="str">
        <f>CHOOSE(VALUE(SUBSTITUTE(LEFT(I533,2),",",""))+1,"Không","Một","Hai","Ba","Bốn","Năm","Sáu","Bảy","Tám","Chín","Mười")&amp;IF(ISERR(FIND(",",I533,1)),"","Phẩy năm")</f>
        <v>Sáu</v>
      </c>
      <c r="K533" s="60" t="s">
        <v>24</v>
      </c>
      <c r="L533" s="2" t="s">
        <v>36</v>
      </c>
    </row>
    <row r="534" spans="1:12" ht="19.5" customHeight="1">
      <c r="A534" s="42">
        <f>COUNTIF($K$8:K534,K534)</f>
        <v>22</v>
      </c>
      <c r="B534" s="2" t="s">
        <v>192</v>
      </c>
      <c r="C534" s="5" t="s">
        <v>1058</v>
      </c>
      <c r="D534" s="7" t="s">
        <v>997</v>
      </c>
      <c r="E534" s="2" t="s">
        <v>417</v>
      </c>
      <c r="F534" s="32">
        <v>5</v>
      </c>
      <c r="G534" s="32">
        <v>5</v>
      </c>
      <c r="H534" s="32">
        <v>6</v>
      </c>
      <c r="I534" s="43">
        <f>ROUND((F534*0.2+G534*0.2+H534*0.6),0)</f>
        <v>6</v>
      </c>
      <c r="J534" s="58" t="str">
        <f>CHOOSE(VALUE(SUBSTITUTE(LEFT(I534,2),",",""))+1,"Không","Một","Hai","Ba","Bốn","Năm","Sáu","Bảy","Tám","Chín","Mười")&amp;IF(ISERR(FIND(",",I534,1)),"","Phẩy năm")</f>
        <v>Sáu</v>
      </c>
      <c r="K534" s="60" t="s">
        <v>24</v>
      </c>
      <c r="L534" s="2" t="s">
        <v>36</v>
      </c>
    </row>
    <row r="535" spans="1:12" ht="19.5" customHeight="1">
      <c r="A535" s="42">
        <f>COUNTIF($K$8:K535,K535)</f>
        <v>23</v>
      </c>
      <c r="B535" s="2" t="s">
        <v>513</v>
      </c>
      <c r="C535" s="23" t="s">
        <v>514</v>
      </c>
      <c r="D535" s="9" t="s">
        <v>515</v>
      </c>
      <c r="E535" s="2"/>
      <c r="F535" s="32">
        <v>5</v>
      </c>
      <c r="G535" s="32">
        <v>7</v>
      </c>
      <c r="H535" s="32">
        <v>6</v>
      </c>
      <c r="I535" s="43">
        <f>ROUND((F535*0.2+G535*0.2+H535*0.6),0)</f>
        <v>6</v>
      </c>
      <c r="J535" s="44" t="str">
        <f>CHOOSE(VALUE(SUBSTITUTE(LEFT(I535,2),",",""))+1,"Không","Một","Hai","Ba","Bốn","Năm","Sáu","Bảy","Tám","Chín","Mười")&amp;IF(ISERR(FIND(",",I535,1)),"","Phẩy năm")</f>
        <v>Sáu</v>
      </c>
      <c r="K535" s="60" t="s">
        <v>24</v>
      </c>
      <c r="L535" s="2" t="s">
        <v>36</v>
      </c>
    </row>
    <row r="536" spans="1:12" ht="19.5" customHeight="1">
      <c r="A536" s="42">
        <f>COUNTIF($K$8:K536,K536)</f>
        <v>24</v>
      </c>
      <c r="B536" s="2" t="s">
        <v>510</v>
      </c>
      <c r="C536" s="23" t="s">
        <v>511</v>
      </c>
      <c r="D536" s="9" t="s">
        <v>512</v>
      </c>
      <c r="E536" s="2"/>
      <c r="F536" s="32">
        <v>5</v>
      </c>
      <c r="G536" s="32">
        <v>6</v>
      </c>
      <c r="H536" s="32">
        <v>5</v>
      </c>
      <c r="I536" s="43">
        <f>ROUND((F536*0.2+G536*0.2+H536*0.6),0)</f>
        <v>5</v>
      </c>
      <c r="J536" s="58" t="str">
        <f>CHOOSE(VALUE(SUBSTITUTE(LEFT(I536,2),",",""))+1,"Không","Một","Hai","Ba","Bốn","Năm","Sáu","Bảy","Tám","Chín","Mười")&amp;IF(ISERR(FIND(",",I536,1)),"","Phẩy năm")</f>
        <v>Năm</v>
      </c>
      <c r="K536" s="60" t="s">
        <v>24</v>
      </c>
      <c r="L536" s="2" t="s">
        <v>36</v>
      </c>
    </row>
    <row r="537" spans="1:12" ht="19.5" customHeight="1">
      <c r="A537" s="42">
        <f>COUNTIF($K$8:K537,K537)</f>
        <v>25</v>
      </c>
      <c r="B537" s="4" t="s">
        <v>818</v>
      </c>
      <c r="C537" s="6" t="s">
        <v>819</v>
      </c>
      <c r="D537" s="8" t="s">
        <v>512</v>
      </c>
      <c r="E537" s="2"/>
      <c r="F537" s="32">
        <v>5</v>
      </c>
      <c r="G537" s="32">
        <v>10</v>
      </c>
      <c r="H537" s="32">
        <v>8</v>
      </c>
      <c r="I537" s="43">
        <f>ROUND((F537*0.2+G537*0.2+H537*0.6),0)</f>
        <v>8</v>
      </c>
      <c r="J537" s="58" t="str">
        <f>CHOOSE(VALUE(SUBSTITUTE(LEFT(I537,2),",",""))+1,"Không","Một","Hai","Ba","Bốn","Năm","Sáu","Bảy","Tám","Chín","Mười")&amp;IF(ISERR(FIND(",",I537,1)),"","Phẩy năm")</f>
        <v>Tám</v>
      </c>
      <c r="K537" s="60" t="s">
        <v>24</v>
      </c>
      <c r="L537" s="2" t="s">
        <v>36</v>
      </c>
    </row>
    <row r="538" spans="1:12" ht="19.5" customHeight="1">
      <c r="A538" s="42">
        <f>COUNTIF($K$8:K538,K538)</f>
        <v>26</v>
      </c>
      <c r="B538" s="2" t="s">
        <v>303</v>
      </c>
      <c r="C538" s="5" t="s">
        <v>1148</v>
      </c>
      <c r="D538" s="7" t="s">
        <v>348</v>
      </c>
      <c r="E538" s="2"/>
      <c r="F538" s="32">
        <v>8</v>
      </c>
      <c r="G538" s="32">
        <v>5</v>
      </c>
      <c r="H538" s="32">
        <v>6</v>
      </c>
      <c r="I538" s="43">
        <f>ROUND((F538*0.2+G538*0.2+H538*0.6),0)</f>
        <v>6</v>
      </c>
      <c r="J538" s="58" t="str">
        <f>CHOOSE(VALUE(SUBSTITUTE(LEFT(I538,2),",",""))+1,"Không","Một","Hai","Ba","Bốn","Năm","Sáu","Bảy","Tám","Chín","Mười")&amp;IF(ISERR(FIND(",",I538,1)),"","Phẩy năm")</f>
        <v>Sáu</v>
      </c>
      <c r="K538" s="60" t="s">
        <v>24</v>
      </c>
      <c r="L538" s="2" t="s">
        <v>36</v>
      </c>
    </row>
    <row r="539" spans="1:12" ht="19.5" customHeight="1">
      <c r="A539" s="42">
        <f>COUNTIF($K$8:K539,K539)</f>
        <v>27</v>
      </c>
      <c r="B539" s="2" t="s">
        <v>315</v>
      </c>
      <c r="C539" s="5" t="s">
        <v>1</v>
      </c>
      <c r="D539" s="7" t="s">
        <v>63</v>
      </c>
      <c r="E539" s="2"/>
      <c r="F539" s="32">
        <v>8</v>
      </c>
      <c r="G539" s="32">
        <v>9</v>
      </c>
      <c r="H539" s="32">
        <v>6</v>
      </c>
      <c r="I539" s="43">
        <f>ROUND((F539*0.2+G539*0.2+H539*0.6),0)</f>
        <v>7</v>
      </c>
      <c r="J539" s="58" t="str">
        <f>CHOOSE(VALUE(SUBSTITUTE(LEFT(I539,2),",",""))+1,"Không","Một","Hai","Ba","Bốn","Năm","Sáu","Bảy","Tám","Chín","Mười")&amp;IF(ISERR(FIND(",",I539,1)),"","Phẩy năm")</f>
        <v>Bảy</v>
      </c>
      <c r="K539" s="60" t="s">
        <v>24</v>
      </c>
      <c r="L539" s="2" t="s">
        <v>36</v>
      </c>
    </row>
    <row r="540" spans="1:12" ht="19.5" customHeight="1">
      <c r="A540" s="42">
        <f>COUNTIF($K$8:K540,K540)</f>
        <v>28</v>
      </c>
      <c r="B540" s="2" t="s">
        <v>277</v>
      </c>
      <c r="C540" s="5" t="s">
        <v>1123</v>
      </c>
      <c r="D540" s="7" t="s">
        <v>60</v>
      </c>
      <c r="E540" s="2"/>
      <c r="F540" s="32">
        <v>6</v>
      </c>
      <c r="G540" s="32">
        <v>10</v>
      </c>
      <c r="H540" s="32">
        <v>6</v>
      </c>
      <c r="I540" s="43">
        <f>ROUND((F540*0.2+G540*0.2+H540*0.6),0)</f>
        <v>7</v>
      </c>
      <c r="J540" s="58" t="str">
        <f>CHOOSE(VALUE(SUBSTITUTE(LEFT(I540,2),",",""))+1,"Không","Một","Hai","Ba","Bốn","Năm","Sáu","Bảy","Tám","Chín","Mười")&amp;IF(ISERR(FIND(",",I540,1)),"","Phẩy năm")</f>
        <v>Bảy</v>
      </c>
      <c r="K540" s="60" t="s">
        <v>24</v>
      </c>
      <c r="L540" s="2" t="s">
        <v>36</v>
      </c>
    </row>
    <row r="541" spans="1:12" ht="19.5" customHeight="1">
      <c r="A541" s="42">
        <f>COUNTIF($K$8:K541,K541)</f>
        <v>29</v>
      </c>
      <c r="B541" s="2" t="s">
        <v>288</v>
      </c>
      <c r="C541" s="5" t="s">
        <v>1134</v>
      </c>
      <c r="D541" s="7" t="s">
        <v>104</v>
      </c>
      <c r="E541" s="2"/>
      <c r="F541" s="32">
        <v>10</v>
      </c>
      <c r="G541" s="32">
        <v>9</v>
      </c>
      <c r="H541" s="32">
        <v>6</v>
      </c>
      <c r="I541" s="49">
        <f>ROUND((F541*0.2+G541*0.2+H541*0.6),1)</f>
        <v>7.4</v>
      </c>
      <c r="J541" s="57" t="str">
        <f>IF(I541&lt;4,"F",IF(I541&lt;5.5,"D",IF(I541&lt;7,"C",IF(I541&lt;8.5,"B","A"))))</f>
        <v>B</v>
      </c>
      <c r="K541" s="60" t="s">
        <v>24</v>
      </c>
      <c r="L541" s="2" t="s">
        <v>36</v>
      </c>
    </row>
    <row r="542" spans="1:12" ht="19.5" customHeight="1">
      <c r="A542" s="42">
        <f>COUNTIF($K$8:K542,K542)</f>
        <v>30</v>
      </c>
      <c r="B542" s="2" t="s">
        <v>1215</v>
      </c>
      <c r="C542" s="5" t="s">
        <v>1231</v>
      </c>
      <c r="D542" s="7" t="s">
        <v>49</v>
      </c>
      <c r="E542" s="2" t="s">
        <v>121</v>
      </c>
      <c r="F542" s="32">
        <v>10</v>
      </c>
      <c r="G542" s="32">
        <v>8</v>
      </c>
      <c r="H542" s="32">
        <v>7</v>
      </c>
      <c r="I542" s="43">
        <f>ROUND((F542*0.2+G542*0.2+H542*0.6),0)</f>
        <v>8</v>
      </c>
      <c r="J542" s="58" t="str">
        <f>CHOOSE(VALUE(SUBSTITUTE(LEFT(I542,2),",",""))+1,"Không","Một","Hai","Ba","Bốn","Năm","Sáu","Bảy","Tám","Chín","Mười")&amp;IF(ISERR(FIND(",",I542,1)),"","Phẩy năm")</f>
        <v>Tám</v>
      </c>
      <c r="K542" s="60" t="s">
        <v>24</v>
      </c>
      <c r="L542" s="2" t="s">
        <v>36</v>
      </c>
    </row>
    <row r="543" spans="1:12" ht="19.5" customHeight="1">
      <c r="A543" s="42">
        <f>COUNTIF($K$8:K543,K543)</f>
        <v>31</v>
      </c>
      <c r="B543" s="2" t="s">
        <v>420</v>
      </c>
      <c r="C543" s="23" t="s">
        <v>421</v>
      </c>
      <c r="D543" s="9" t="s">
        <v>44</v>
      </c>
      <c r="E543" s="2" t="s">
        <v>417</v>
      </c>
      <c r="F543" s="32">
        <v>10</v>
      </c>
      <c r="G543" s="32">
        <v>5</v>
      </c>
      <c r="H543" s="32">
        <v>8</v>
      </c>
      <c r="I543" s="49">
        <f>ROUND((F543*0.2+G543*0.2+H543*0.6),1)</f>
        <v>7.8</v>
      </c>
      <c r="J543" s="57" t="str">
        <f>IF(I543&lt;4,"F",IF(I543&lt;5.5,"D",IF(I543&lt;7,"C",IF(I543&lt;8.5,"B","A"))))</f>
        <v>B</v>
      </c>
      <c r="K543" s="60" t="s">
        <v>24</v>
      </c>
      <c r="L543" s="2" t="s">
        <v>36</v>
      </c>
    </row>
    <row r="544" spans="1:12" ht="19.5" customHeight="1">
      <c r="A544" s="42">
        <f>COUNTIF($K$8:K544,K544)</f>
        <v>32</v>
      </c>
      <c r="B544" s="2" t="s">
        <v>261</v>
      </c>
      <c r="C544" s="5" t="s">
        <v>1111</v>
      </c>
      <c r="D544" s="7" t="s">
        <v>1009</v>
      </c>
      <c r="E544" s="2" t="s">
        <v>417</v>
      </c>
      <c r="F544" s="32">
        <v>6</v>
      </c>
      <c r="G544" s="32">
        <v>7</v>
      </c>
      <c r="H544" s="32">
        <v>7</v>
      </c>
      <c r="I544" s="49">
        <f>ROUND((F544*0.2+G544*0.2+H544*0.6),1)</f>
        <v>6.8</v>
      </c>
      <c r="J544" s="45" t="str">
        <f>IF(I544&lt;4,"F",IF(I544&lt;5.5,"D",IF(I544&lt;7,"C",IF(I544&lt;8.5,"B","A"))))</f>
        <v>C</v>
      </c>
      <c r="K544" s="60" t="s">
        <v>24</v>
      </c>
      <c r="L544" s="2" t="s">
        <v>36</v>
      </c>
    </row>
    <row r="545" spans="1:12" ht="19.5" customHeight="1">
      <c r="A545" s="42">
        <f>COUNTIF($K$8:K545,K545)</f>
        <v>33</v>
      </c>
      <c r="B545" s="2" t="s">
        <v>296</v>
      </c>
      <c r="C545" s="5" t="s">
        <v>1142</v>
      </c>
      <c r="D545" s="7" t="s">
        <v>103</v>
      </c>
      <c r="E545" s="2"/>
      <c r="F545" s="32">
        <v>5</v>
      </c>
      <c r="G545" s="32">
        <v>5</v>
      </c>
      <c r="H545" s="32">
        <v>7</v>
      </c>
      <c r="I545" s="43">
        <f>ROUND((F545*0.2+G545*0.2+H545*0.6),0)</f>
        <v>6</v>
      </c>
      <c r="J545" s="58" t="str">
        <f>CHOOSE(VALUE(SUBSTITUTE(LEFT(I545,2),",",""))+1,"Không","Một","Hai","Ba","Bốn","Năm","Sáu","Bảy","Tám","Chín","Mười")&amp;IF(ISERR(FIND(",",I545,1)),"","Phẩy năm")</f>
        <v>Sáu</v>
      </c>
      <c r="K545" s="60" t="s">
        <v>24</v>
      </c>
      <c r="L545" s="2" t="s">
        <v>36</v>
      </c>
    </row>
    <row r="546" spans="1:12" ht="19.5" customHeight="1">
      <c r="A546" s="42">
        <f>COUNTIF($K$8:K546,K546)</f>
        <v>34</v>
      </c>
      <c r="B546" s="2" t="s">
        <v>962</v>
      </c>
      <c r="C546" s="23" t="s">
        <v>615</v>
      </c>
      <c r="D546" s="9" t="s">
        <v>103</v>
      </c>
      <c r="E546" s="2" t="s">
        <v>121</v>
      </c>
      <c r="F546" s="32">
        <v>8</v>
      </c>
      <c r="G546" s="32">
        <v>5</v>
      </c>
      <c r="H546" s="32">
        <v>6</v>
      </c>
      <c r="I546" s="43">
        <f>ROUND((F546*0.2+G546*0.2+H546*0.6),0)</f>
        <v>6</v>
      </c>
      <c r="J546" s="44" t="str">
        <f>CHOOSE(VALUE(SUBSTITUTE(LEFT(I546,2),",",""))+1,"Không","Một","Hai","Ba","Bốn","Năm","Sáu","Bảy","Tám","Chín","Mười")&amp;IF(ISERR(FIND(",",I546,1)),"","Phẩy năm")</f>
        <v>Sáu</v>
      </c>
      <c r="K546" s="60" t="s">
        <v>24</v>
      </c>
      <c r="L546" s="2" t="s">
        <v>36</v>
      </c>
    </row>
    <row r="547" spans="1:12" ht="19.5" customHeight="1">
      <c r="A547" s="42">
        <f>COUNTIF($K$8:K547,K547)</f>
        <v>35</v>
      </c>
      <c r="B547" s="2" t="s">
        <v>1296</v>
      </c>
      <c r="C547" s="5" t="s">
        <v>1297</v>
      </c>
      <c r="D547" s="7" t="s">
        <v>81</v>
      </c>
      <c r="E547" s="2" t="s">
        <v>417</v>
      </c>
      <c r="F547" s="32">
        <v>5</v>
      </c>
      <c r="G547" s="32">
        <v>5</v>
      </c>
      <c r="H547" s="32">
        <v>6</v>
      </c>
      <c r="I547" s="43">
        <f>ROUND((F547*0.2+G547*0.2+H547*0.6),0)</f>
        <v>6</v>
      </c>
      <c r="J547" s="58" t="str">
        <f>CHOOSE(VALUE(SUBSTITUTE(LEFT(I547,2),",",""))+1,"Không","Một","Hai","Ba","Bốn","Năm","Sáu","Bảy","Tám","Chín","Mười")&amp;IF(ISERR(FIND(",",I547,1)),"","Phẩy năm")</f>
        <v>Sáu</v>
      </c>
      <c r="K547" s="60" t="s">
        <v>24</v>
      </c>
      <c r="L547" s="2" t="s">
        <v>36</v>
      </c>
    </row>
    <row r="548" spans="1:12" ht="19.5" customHeight="1">
      <c r="A548" s="42">
        <f>COUNTIF($K$8:K548,K548)</f>
        <v>36</v>
      </c>
      <c r="B548" s="4" t="s">
        <v>76</v>
      </c>
      <c r="C548" s="6" t="s">
        <v>342</v>
      </c>
      <c r="D548" s="8" t="s">
        <v>81</v>
      </c>
      <c r="E548" s="2"/>
      <c r="F548" s="32">
        <v>10</v>
      </c>
      <c r="G548" s="32">
        <v>5</v>
      </c>
      <c r="H548" s="32">
        <v>6</v>
      </c>
      <c r="I548" s="43">
        <f>ROUND((F548*0.2+G548*0.2+H548*0.6),0)</f>
        <v>7</v>
      </c>
      <c r="J548" s="58" t="str">
        <f>CHOOSE(VALUE(SUBSTITUTE(LEFT(I548,2),",",""))+1,"Không","Một","Hai","Ba","Bốn","Năm","Sáu","Bảy","Tám","Chín","Mười")&amp;IF(ISERR(FIND(",",I548,1)),"","Phẩy năm")</f>
        <v>Bảy</v>
      </c>
      <c r="K548" s="60" t="s">
        <v>24</v>
      </c>
      <c r="L548" s="2" t="s">
        <v>36</v>
      </c>
    </row>
    <row r="549" spans="1:12" ht="19.5" customHeight="1">
      <c r="A549" s="42">
        <f>COUNTIF($K$8:K549,K549)</f>
        <v>37</v>
      </c>
      <c r="B549" s="2" t="s">
        <v>265</v>
      </c>
      <c r="C549" s="5" t="s">
        <v>239</v>
      </c>
      <c r="D549" s="7" t="s">
        <v>1010</v>
      </c>
      <c r="E549" s="2" t="s">
        <v>417</v>
      </c>
      <c r="F549" s="32">
        <v>5</v>
      </c>
      <c r="G549" s="32">
        <v>5</v>
      </c>
      <c r="H549" s="32">
        <v>5</v>
      </c>
      <c r="I549" s="43">
        <f>ROUND((F549*0.2+G549*0.2+H549*0.6),0)</f>
        <v>5</v>
      </c>
      <c r="J549" s="44" t="str">
        <f>CHOOSE(VALUE(SUBSTITUTE(LEFT(I549,2),",",""))+1,"Không","Một","Hai","Ba","Bốn","Năm","Sáu","Bảy","Tám","Chín","Mười")&amp;IF(ISERR(FIND(",",I549,1)),"","Phẩy năm")</f>
        <v>Năm</v>
      </c>
      <c r="K549" s="60" t="s">
        <v>24</v>
      </c>
      <c r="L549" s="2" t="s">
        <v>36</v>
      </c>
    </row>
    <row r="550" spans="1:12" ht="19.5" customHeight="1">
      <c r="A550" s="42">
        <f>COUNTIF($K$8:K550,K550)</f>
        <v>1</v>
      </c>
      <c r="B550" s="2" t="s">
        <v>918</v>
      </c>
      <c r="C550" s="23" t="s">
        <v>541</v>
      </c>
      <c r="D550" s="9" t="s">
        <v>910</v>
      </c>
      <c r="E550" s="2" t="s">
        <v>121</v>
      </c>
      <c r="F550" s="32">
        <v>7</v>
      </c>
      <c r="G550" s="32">
        <v>7</v>
      </c>
      <c r="H550" s="32">
        <v>8</v>
      </c>
      <c r="I550" s="49">
        <f>ROUND((F550*0.2+G550*0.2+H550*0.6),1)</f>
        <v>7.6</v>
      </c>
      <c r="J550" s="45" t="str">
        <f>IF(I550&lt;4,"F",IF(I550&lt;5.5,"D",IF(I550&lt;7,"C",IF(I550&lt;8.5,"B","A"))))</f>
        <v>B</v>
      </c>
      <c r="K550" s="60" t="s">
        <v>25</v>
      </c>
      <c r="L550" s="3" t="s">
        <v>30</v>
      </c>
    </row>
    <row r="551" spans="1:12" ht="19.5" customHeight="1">
      <c r="A551" s="42">
        <f>COUNTIF($K$8:K551,K551)</f>
        <v>2</v>
      </c>
      <c r="B551" s="2" t="s">
        <v>604</v>
      </c>
      <c r="C551" s="23" t="s">
        <v>605</v>
      </c>
      <c r="D551" s="9" t="s">
        <v>53</v>
      </c>
      <c r="E551" s="2"/>
      <c r="F551" s="32">
        <v>8</v>
      </c>
      <c r="G551" s="32">
        <v>8</v>
      </c>
      <c r="H551" s="32">
        <v>8</v>
      </c>
      <c r="I551" s="49">
        <f>ROUND((F551*0.2+G551*0.2+H551*0.6),1)</f>
        <v>8</v>
      </c>
      <c r="J551" s="45" t="str">
        <f>IF(I551&lt;4,"F",IF(I551&lt;5.5,"D",IF(I551&lt;7,"C",IF(I551&lt;8.5,"B","A"))))</f>
        <v>B</v>
      </c>
      <c r="K551" s="60" t="s">
        <v>25</v>
      </c>
      <c r="L551" s="3" t="s">
        <v>30</v>
      </c>
    </row>
    <row r="552" spans="1:12" ht="19.5" customHeight="1">
      <c r="A552" s="42">
        <f>COUNTIF($K$8:K552,K552)</f>
        <v>3</v>
      </c>
      <c r="B552" s="2" t="s">
        <v>349</v>
      </c>
      <c r="C552" s="23" t="s">
        <v>350</v>
      </c>
      <c r="D552" s="9" t="s">
        <v>351</v>
      </c>
      <c r="E552" s="2"/>
      <c r="F552" s="32">
        <v>7</v>
      </c>
      <c r="G552" s="32">
        <v>7</v>
      </c>
      <c r="H552" s="32">
        <v>7</v>
      </c>
      <c r="I552" s="49">
        <f>ROUND((F552*0.2+G552*0.2+H552*0.6),1)</f>
        <v>7</v>
      </c>
      <c r="J552" s="57" t="str">
        <f>IF(I552&lt;4,"F",IF(I552&lt;5.5,"D",IF(I552&lt;7,"C",IF(I552&lt;8.5,"B","A"))))</f>
        <v>B</v>
      </c>
      <c r="K552" s="60" t="s">
        <v>25</v>
      </c>
      <c r="L552" s="3" t="s">
        <v>30</v>
      </c>
    </row>
    <row r="553" spans="1:12" ht="19.5" customHeight="1">
      <c r="A553" s="42">
        <f>COUNTIF($K$8:K553,K553)</f>
        <v>4</v>
      </c>
      <c r="B553" s="2" t="s">
        <v>940</v>
      </c>
      <c r="C553" s="23" t="s">
        <v>941</v>
      </c>
      <c r="D553" s="9" t="s">
        <v>942</v>
      </c>
      <c r="E553" s="2"/>
      <c r="F553" s="32">
        <v>0</v>
      </c>
      <c r="G553" s="32">
        <v>0</v>
      </c>
      <c r="H553" s="32">
        <v>0</v>
      </c>
      <c r="I553" s="49">
        <f>ROUND((F553*0.2+G553*0.2+H553*0.6),1)</f>
        <v>0</v>
      </c>
      <c r="J553" s="45" t="str">
        <f>IF(I553&lt;4,"F",IF(I553&lt;5.5,"D",IF(I553&lt;7,"C",IF(I553&lt;8.5,"B","A"))))</f>
        <v>F</v>
      </c>
      <c r="K553" s="60" t="s">
        <v>25</v>
      </c>
      <c r="L553" s="3" t="s">
        <v>30</v>
      </c>
    </row>
    <row r="554" spans="1:12" ht="19.5" customHeight="1">
      <c r="A554" s="42">
        <f>COUNTIF($K$8:K554,K554)</f>
        <v>5</v>
      </c>
      <c r="B554" s="2" t="s">
        <v>984</v>
      </c>
      <c r="C554" s="23" t="s">
        <v>464</v>
      </c>
      <c r="D554" s="9" t="s">
        <v>55</v>
      </c>
      <c r="E554" s="2" t="s">
        <v>121</v>
      </c>
      <c r="F554" s="32">
        <v>10</v>
      </c>
      <c r="G554" s="32">
        <v>7</v>
      </c>
      <c r="H554" s="32">
        <v>9</v>
      </c>
      <c r="I554" s="43">
        <f>ROUND((F554*0.2+G554*0.2+H554*0.6),0)</f>
        <v>9</v>
      </c>
      <c r="J554" s="58" t="str">
        <f>CHOOSE(VALUE(SUBSTITUTE(LEFT(I554,2),",",""))+1,"Không","Một","Hai","Ba","Bốn","Năm","Sáu","Bảy","Tám","Chín","Mười")&amp;IF(ISERR(FIND(",",I554,1)),"","Phẩy năm")</f>
        <v>Chín</v>
      </c>
      <c r="K554" s="60" t="s">
        <v>25</v>
      </c>
      <c r="L554" s="3" t="s">
        <v>30</v>
      </c>
    </row>
    <row r="555" spans="1:12" ht="19.5" customHeight="1">
      <c r="A555" s="42">
        <f>COUNTIF($K$8:K555,K555)</f>
        <v>6</v>
      </c>
      <c r="B555" s="2" t="s">
        <v>569</v>
      </c>
      <c r="C555" s="23" t="s">
        <v>570</v>
      </c>
      <c r="D555" s="9" t="s">
        <v>55</v>
      </c>
      <c r="E555" s="2"/>
      <c r="F555" s="32">
        <v>9</v>
      </c>
      <c r="G555" s="32">
        <v>7</v>
      </c>
      <c r="H555" s="32">
        <v>6</v>
      </c>
      <c r="I555" s="49">
        <f>ROUND((F555*0.2+G555*0.2+H555*0.6),1)</f>
        <v>6.8</v>
      </c>
      <c r="J555" s="57" t="str">
        <f>IF(I555&lt;4,"F",IF(I555&lt;5.5,"D",IF(I555&lt;7,"C",IF(I555&lt;8.5,"B","A"))))</f>
        <v>C</v>
      </c>
      <c r="K555" s="60" t="s">
        <v>25</v>
      </c>
      <c r="L555" s="3" t="s">
        <v>30</v>
      </c>
    </row>
    <row r="556" spans="1:12" ht="19.5" customHeight="1">
      <c r="A556" s="42">
        <f>COUNTIF($K$8:K556,K556)</f>
        <v>7</v>
      </c>
      <c r="B556" s="2" t="s">
        <v>363</v>
      </c>
      <c r="C556" s="23" t="s">
        <v>364</v>
      </c>
      <c r="D556" s="9" t="s">
        <v>365</v>
      </c>
      <c r="E556" s="2" t="s">
        <v>121</v>
      </c>
      <c r="F556" s="32">
        <v>9</v>
      </c>
      <c r="G556" s="32">
        <v>8</v>
      </c>
      <c r="H556" s="32">
        <v>8</v>
      </c>
      <c r="I556" s="49">
        <f>ROUND((F556*0.2+G556*0.2+H556*0.6),1)</f>
        <v>8.2</v>
      </c>
      <c r="J556" s="45" t="str">
        <f>IF(I556&lt;4,"F",IF(I556&lt;5.5,"D",IF(I556&lt;7,"C",IF(I556&lt;8.5,"B","A"))))</f>
        <v>B</v>
      </c>
      <c r="K556" s="60" t="s">
        <v>25</v>
      </c>
      <c r="L556" s="3" t="s">
        <v>30</v>
      </c>
    </row>
    <row r="557" spans="1:12" ht="19.5" customHeight="1">
      <c r="A557" s="42">
        <f>COUNTIF($K$8:K557,K557)</f>
        <v>8</v>
      </c>
      <c r="B557" s="2" t="s">
        <v>979</v>
      </c>
      <c r="C557" s="23" t="s">
        <v>980</v>
      </c>
      <c r="D557" s="9" t="s">
        <v>981</v>
      </c>
      <c r="E557" s="2"/>
      <c r="F557" s="32">
        <v>9</v>
      </c>
      <c r="G557" s="32">
        <v>9</v>
      </c>
      <c r="H557" s="32">
        <v>8</v>
      </c>
      <c r="I557" s="43">
        <f>ROUND((F557*0.2+G557*0.2+H557*0.6),0)</f>
        <v>8</v>
      </c>
      <c r="J557" s="58" t="str">
        <f>CHOOSE(VALUE(SUBSTITUTE(LEFT(I557,2),",",""))+1,"Không","Một","Hai","Ba","Bốn","Năm","Sáu","Bảy","Tám","Chín","Mười")&amp;IF(ISERR(FIND(",",I557,1)),"","Phẩy năm")</f>
        <v>Tám</v>
      </c>
      <c r="K557" s="60" t="s">
        <v>25</v>
      </c>
      <c r="L557" s="3" t="s">
        <v>30</v>
      </c>
    </row>
    <row r="558" spans="1:12" ht="19.5" customHeight="1">
      <c r="A558" s="42">
        <f>COUNTIF($K$8:K558,K558)</f>
        <v>9</v>
      </c>
      <c r="B558" s="2" t="s">
        <v>187</v>
      </c>
      <c r="C558" s="5" t="s">
        <v>1053</v>
      </c>
      <c r="D558" s="7" t="s">
        <v>995</v>
      </c>
      <c r="E558" s="2"/>
      <c r="F558" s="32">
        <v>9</v>
      </c>
      <c r="G558" s="32">
        <v>8</v>
      </c>
      <c r="H558" s="32">
        <v>7</v>
      </c>
      <c r="I558" s="43">
        <f>ROUND((F558*0.2+G558*0.2+H558*0.6),0)</f>
        <v>8</v>
      </c>
      <c r="J558" s="58" t="str">
        <f>CHOOSE(VALUE(SUBSTITUTE(LEFT(I558,2),",",""))+1,"Không","Một","Hai","Ba","Bốn","Năm","Sáu","Bảy","Tám","Chín","Mười")&amp;IF(ISERR(FIND(",",I558,1)),"","Phẩy năm")</f>
        <v>Tám</v>
      </c>
      <c r="K558" s="60" t="s">
        <v>25</v>
      </c>
      <c r="L558" s="3" t="s">
        <v>30</v>
      </c>
    </row>
    <row r="559" spans="1:12" ht="19.5" customHeight="1">
      <c r="A559" s="42">
        <f>COUNTIF($K$8:K559,K559)</f>
        <v>10</v>
      </c>
      <c r="B559" s="4" t="s">
        <v>379</v>
      </c>
      <c r="C559" s="6" t="s">
        <v>380</v>
      </c>
      <c r="D559" s="8" t="s">
        <v>327</v>
      </c>
      <c r="E559" s="2"/>
      <c r="F559" s="32">
        <v>10</v>
      </c>
      <c r="G559" s="32">
        <v>7</v>
      </c>
      <c r="H559" s="32">
        <v>8</v>
      </c>
      <c r="I559" s="43">
        <f>ROUND((F559*0.2+G559*0.2+H559*0.6),0)</f>
        <v>8</v>
      </c>
      <c r="J559" s="58" t="str">
        <f>CHOOSE(VALUE(SUBSTITUTE(LEFT(I559,2),",",""))+1,"Không","Một","Hai","Ba","Bốn","Năm","Sáu","Bảy","Tám","Chín","Mười")&amp;IF(ISERR(FIND(",",I559,1)),"","Phẩy năm")</f>
        <v>Tám</v>
      </c>
      <c r="K559" s="60" t="s">
        <v>25</v>
      </c>
      <c r="L559" s="3" t="s">
        <v>30</v>
      </c>
    </row>
    <row r="560" spans="1:12" ht="19.5" customHeight="1">
      <c r="A560" s="42">
        <f>COUNTIF($K$8:K560,K560)</f>
        <v>11</v>
      </c>
      <c r="B560" s="2" t="s">
        <v>538</v>
      </c>
      <c r="C560" s="23" t="s">
        <v>539</v>
      </c>
      <c r="D560" s="9" t="s">
        <v>39</v>
      </c>
      <c r="E560" s="2"/>
      <c r="F560" s="32">
        <v>8</v>
      </c>
      <c r="G560" s="32">
        <v>8</v>
      </c>
      <c r="H560" s="32">
        <v>8</v>
      </c>
      <c r="I560" s="43">
        <f>ROUND((F560*0.2+G560*0.2+H560*0.6),0)</f>
        <v>8</v>
      </c>
      <c r="J560" s="58" t="str">
        <f>CHOOSE(VALUE(SUBSTITUTE(LEFT(I560,2),",",""))+1,"Không","Một","Hai","Ba","Bốn","Năm","Sáu","Bảy","Tám","Chín","Mười")&amp;IF(ISERR(FIND(",",I560,1)),"","Phẩy năm")</f>
        <v>Tám</v>
      </c>
      <c r="K560" s="60" t="s">
        <v>25</v>
      </c>
      <c r="L560" s="3" t="s">
        <v>30</v>
      </c>
    </row>
    <row r="561" spans="1:12" ht="19.5" customHeight="1">
      <c r="A561" s="42">
        <f>COUNTIF($K$8:K561,K561)</f>
        <v>12</v>
      </c>
      <c r="B561" s="2" t="s">
        <v>186</v>
      </c>
      <c r="C561" s="5" t="s">
        <v>1052</v>
      </c>
      <c r="D561" s="7" t="s">
        <v>39</v>
      </c>
      <c r="E561" s="2"/>
      <c r="F561" s="32">
        <v>7</v>
      </c>
      <c r="G561" s="32">
        <v>7</v>
      </c>
      <c r="H561" s="32">
        <v>8</v>
      </c>
      <c r="I561" s="43">
        <f>ROUND((F561*0.2+G561*0.2+H561*0.6),0)</f>
        <v>8</v>
      </c>
      <c r="J561" s="44" t="str">
        <f>CHOOSE(VALUE(SUBSTITUTE(LEFT(I561,2),",",""))+1,"Không","Một","Hai","Ba","Bốn","Năm","Sáu","Bảy","Tám","Chín","Mười")&amp;IF(ISERR(FIND(",",I561,1)),"","Phẩy năm")</f>
        <v>Tám</v>
      </c>
      <c r="K561" s="60" t="s">
        <v>25</v>
      </c>
      <c r="L561" s="3" t="s">
        <v>30</v>
      </c>
    </row>
    <row r="562" spans="1:12" ht="19.5" customHeight="1">
      <c r="A562" s="42">
        <f>COUNTIF($K$8:K562,K562)</f>
        <v>13</v>
      </c>
      <c r="B562" s="2" t="s">
        <v>614</v>
      </c>
      <c r="C562" s="23" t="s">
        <v>615</v>
      </c>
      <c r="D562" s="9" t="s">
        <v>39</v>
      </c>
      <c r="E562" s="2" t="s">
        <v>121</v>
      </c>
      <c r="F562" s="32">
        <v>10</v>
      </c>
      <c r="G562" s="32">
        <v>6</v>
      </c>
      <c r="H562" s="32">
        <v>8</v>
      </c>
      <c r="I562" s="49">
        <f>ROUND((F562*0.2+G562*0.2+H562*0.6),1)</f>
        <v>8</v>
      </c>
      <c r="J562" s="57" t="str">
        <f>IF(I562&lt;4,"F",IF(I562&lt;5.5,"D",IF(I562&lt;7,"C",IF(I562&lt;8.5,"B","A"))))</f>
        <v>B</v>
      </c>
      <c r="K562" s="60" t="s">
        <v>25</v>
      </c>
      <c r="L562" s="3" t="s">
        <v>30</v>
      </c>
    </row>
    <row r="563" spans="1:12" ht="19.5" customHeight="1">
      <c r="A563" s="42">
        <f>COUNTIF($K$8:K563,K563)</f>
        <v>14</v>
      </c>
      <c r="B563" s="2" t="s">
        <v>311</v>
      </c>
      <c r="C563" s="5" t="s">
        <v>1334</v>
      </c>
      <c r="D563" s="7" t="s">
        <v>59</v>
      </c>
      <c r="E563" s="2" t="s">
        <v>417</v>
      </c>
      <c r="F563" s="32">
        <v>8</v>
      </c>
      <c r="G563" s="32">
        <v>8</v>
      </c>
      <c r="H563" s="32">
        <v>9</v>
      </c>
      <c r="I563" s="49">
        <f>ROUND((F563*0.2+G563*0.2+H563*0.6),1)</f>
        <v>8.6</v>
      </c>
      <c r="J563" s="57" t="str">
        <f>IF(I563&lt;4,"F",IF(I563&lt;5.5,"D",IF(I563&lt;7,"C",IF(I563&lt;8.5,"B","A"))))</f>
        <v>A</v>
      </c>
      <c r="K563" s="60" t="s">
        <v>25</v>
      </c>
      <c r="L563" s="3" t="s">
        <v>30</v>
      </c>
    </row>
    <row r="564" spans="1:12" ht="19.5" customHeight="1">
      <c r="A564" s="42">
        <f>COUNTIF($K$8:K564,K564)</f>
        <v>15</v>
      </c>
      <c r="B564" s="2" t="s">
        <v>921</v>
      </c>
      <c r="C564" s="23" t="s">
        <v>339</v>
      </c>
      <c r="D564" s="9" t="s">
        <v>598</v>
      </c>
      <c r="E564" s="2"/>
      <c r="F564" s="32">
        <v>6</v>
      </c>
      <c r="G564" s="32">
        <v>6</v>
      </c>
      <c r="H564" s="32">
        <v>6</v>
      </c>
      <c r="I564" s="49">
        <f>ROUND((F564*0.2+G564*0.2+H564*0.6),1)</f>
        <v>6</v>
      </c>
      <c r="J564" s="57" t="str">
        <f>IF(I564&lt;4,"F",IF(I564&lt;5.5,"D",IF(I564&lt;7,"C",IF(I564&lt;8.5,"B","A"))))</f>
        <v>C</v>
      </c>
      <c r="K564" s="60" t="s">
        <v>25</v>
      </c>
      <c r="L564" s="3" t="s">
        <v>30</v>
      </c>
    </row>
    <row r="565" spans="1:12" ht="19.5" customHeight="1">
      <c r="A565" s="42">
        <f>COUNTIF($K$8:K565,K565)</f>
        <v>16</v>
      </c>
      <c r="B565" s="2" t="s">
        <v>274</v>
      </c>
      <c r="C565" s="5" t="s">
        <v>1121</v>
      </c>
      <c r="D565" s="7" t="s">
        <v>598</v>
      </c>
      <c r="E565" s="2"/>
      <c r="F565" s="32">
        <v>8</v>
      </c>
      <c r="G565" s="32">
        <v>6</v>
      </c>
      <c r="H565" s="32">
        <v>6</v>
      </c>
      <c r="I565" s="49">
        <f>ROUND((F565*0.2+G565*0.2+H565*0.6),1)</f>
        <v>6.4</v>
      </c>
      <c r="J565" s="57" t="str">
        <f>IF(I565&lt;4,"F",IF(I565&lt;5.5,"D",IF(I565&lt;7,"C",IF(I565&lt;8.5,"B","A"))))</f>
        <v>C</v>
      </c>
      <c r="K565" s="60" t="s">
        <v>25</v>
      </c>
      <c r="L565" s="3" t="s">
        <v>30</v>
      </c>
    </row>
    <row r="566" spans="1:12" ht="19.5" customHeight="1">
      <c r="A566" s="42">
        <f>COUNTIF($K$8:K566,K566)</f>
        <v>17</v>
      </c>
      <c r="B566" s="4" t="s">
        <v>885</v>
      </c>
      <c r="C566" s="23" t="s">
        <v>886</v>
      </c>
      <c r="D566" s="9" t="s">
        <v>887</v>
      </c>
      <c r="E566" s="2"/>
      <c r="F566" s="32">
        <v>7</v>
      </c>
      <c r="G566" s="32">
        <v>7</v>
      </c>
      <c r="H566" s="32">
        <v>8</v>
      </c>
      <c r="I566" s="49">
        <f>ROUND((F566*0.2+G566*0.2+H566*0.6),1)</f>
        <v>7.6</v>
      </c>
      <c r="J566" s="57" t="str">
        <f>IF(I566&lt;4,"F",IF(I566&lt;5.5,"D",IF(I566&lt;7,"C",IF(I566&lt;8.5,"B","A"))))</f>
        <v>B</v>
      </c>
      <c r="K566" s="60" t="s">
        <v>25</v>
      </c>
      <c r="L566" s="3" t="s">
        <v>30</v>
      </c>
    </row>
    <row r="567" spans="1:12" ht="19.5" customHeight="1">
      <c r="A567" s="42">
        <f>COUNTIF($K$8:K567,K567)</f>
        <v>18</v>
      </c>
      <c r="B567" s="2" t="s">
        <v>635</v>
      </c>
      <c r="C567" s="23" t="s">
        <v>636</v>
      </c>
      <c r="D567" s="9" t="s">
        <v>637</v>
      </c>
      <c r="E567" s="2"/>
      <c r="F567" s="32">
        <v>10</v>
      </c>
      <c r="G567" s="32">
        <v>8</v>
      </c>
      <c r="H567" s="32">
        <v>9</v>
      </c>
      <c r="I567" s="49">
        <f>ROUND((F567*0.2+G567*0.2+H567*0.6),1)</f>
        <v>9</v>
      </c>
      <c r="J567" s="45" t="str">
        <f>IF(I567&lt;4,"F",IF(I567&lt;5.5,"D",IF(I567&lt;7,"C",IF(I567&lt;8.5,"B","A"))))</f>
        <v>A</v>
      </c>
      <c r="K567" s="60" t="s">
        <v>25</v>
      </c>
      <c r="L567" s="3" t="s">
        <v>30</v>
      </c>
    </row>
    <row r="568" spans="1:12" ht="19.5" customHeight="1">
      <c r="A568" s="42">
        <f>COUNTIF($K$8:K568,K568)</f>
        <v>19</v>
      </c>
      <c r="B568" s="4" t="s">
        <v>455</v>
      </c>
      <c r="C568" s="6" t="s">
        <v>456</v>
      </c>
      <c r="D568" s="8" t="s">
        <v>457</v>
      </c>
      <c r="E568" s="2"/>
      <c r="F568" s="32">
        <v>10</v>
      </c>
      <c r="G568" s="32">
        <v>5</v>
      </c>
      <c r="H568" s="32">
        <v>6</v>
      </c>
      <c r="I568" s="43">
        <f>ROUND((F568*0.2+G568*0.2+H568*0.6),0)</f>
        <v>7</v>
      </c>
      <c r="J568" s="58" t="str">
        <f>CHOOSE(VALUE(SUBSTITUTE(LEFT(I568,2),",",""))+1,"Không","Một","Hai","Ba","Bốn","Năm","Sáu","Bảy","Tám","Chín","Mười")&amp;IF(ISERR(FIND(",",I568,1)),"","Phẩy năm")</f>
        <v>Bảy</v>
      </c>
      <c r="K568" s="60" t="s">
        <v>25</v>
      </c>
      <c r="L568" s="3" t="s">
        <v>30</v>
      </c>
    </row>
    <row r="569" spans="1:12" ht="19.5" customHeight="1">
      <c r="A569" s="42">
        <f>COUNTIF($K$8:K569,K569)</f>
        <v>20</v>
      </c>
      <c r="B569" s="2" t="s">
        <v>740</v>
      </c>
      <c r="C569" s="23" t="s">
        <v>741</v>
      </c>
      <c r="D569" s="9" t="s">
        <v>118</v>
      </c>
      <c r="E569" s="2" t="s">
        <v>121</v>
      </c>
      <c r="F569" s="32">
        <v>8</v>
      </c>
      <c r="G569" s="32">
        <v>8</v>
      </c>
      <c r="H569" s="32">
        <v>9</v>
      </c>
      <c r="I569" s="43">
        <f>ROUND((F569*0.2+G569*0.2+H569*0.6),0)</f>
        <v>9</v>
      </c>
      <c r="J569" s="58" t="str">
        <f>CHOOSE(VALUE(SUBSTITUTE(LEFT(I569,2),",",""))+1,"Không","Một","Hai","Ba","Bốn","Năm","Sáu","Bảy","Tám","Chín","Mười")&amp;IF(ISERR(FIND(",",I569,1)),"","Phẩy năm")</f>
        <v>Chín</v>
      </c>
      <c r="K569" s="60" t="s">
        <v>25</v>
      </c>
      <c r="L569" s="3" t="s">
        <v>30</v>
      </c>
    </row>
    <row r="570" spans="1:12" ht="19.5" customHeight="1">
      <c r="A570" s="42">
        <f>COUNTIF($K$8:K570,K570)</f>
        <v>21</v>
      </c>
      <c r="B570" s="2" t="s">
        <v>211</v>
      </c>
      <c r="C570" s="5" t="s">
        <v>1076</v>
      </c>
      <c r="D570" s="7" t="s">
        <v>868</v>
      </c>
      <c r="E570" s="2" t="s">
        <v>417</v>
      </c>
      <c r="F570" s="32">
        <v>9</v>
      </c>
      <c r="G570" s="32">
        <v>7</v>
      </c>
      <c r="H570" s="32">
        <v>8</v>
      </c>
      <c r="I570" s="43">
        <f>ROUND((F570*0.2+G570*0.2+H570*0.6),0)</f>
        <v>8</v>
      </c>
      <c r="J570" s="58" t="str">
        <f>CHOOSE(VALUE(SUBSTITUTE(LEFT(I570,2),",",""))+1,"Không","Một","Hai","Ba","Bốn","Năm","Sáu","Bảy","Tám","Chín","Mười")&amp;IF(ISERR(FIND(",",I570,1)),"","Phẩy năm")</f>
        <v>Tám</v>
      </c>
      <c r="K570" s="60" t="s">
        <v>25</v>
      </c>
      <c r="L570" s="3" t="s">
        <v>30</v>
      </c>
    </row>
    <row r="571" spans="1:12" ht="19.5" customHeight="1">
      <c r="A571" s="42">
        <f>COUNTIF($K$8:K571,K571)</f>
        <v>22</v>
      </c>
      <c r="B571" s="2" t="s">
        <v>252</v>
      </c>
      <c r="C571" s="5" t="s">
        <v>125</v>
      </c>
      <c r="D571" s="7" t="s">
        <v>868</v>
      </c>
      <c r="E571" s="2" t="s">
        <v>417</v>
      </c>
      <c r="F571" s="32">
        <v>9</v>
      </c>
      <c r="G571" s="32">
        <v>7</v>
      </c>
      <c r="H571" s="32">
        <v>6</v>
      </c>
      <c r="I571" s="43">
        <f>ROUND((F571*0.2+G571*0.2+H571*0.6),0)</f>
        <v>7</v>
      </c>
      <c r="J571" s="44" t="str">
        <f>CHOOSE(VALUE(SUBSTITUTE(LEFT(I571,2),",",""))+1,"Không","Một","Hai","Ba","Bốn","Năm","Sáu","Bảy","Tám","Chín","Mười")&amp;IF(ISERR(FIND(",",I571,1)),"","Phẩy năm")</f>
        <v>Bảy</v>
      </c>
      <c r="K571" s="60" t="s">
        <v>25</v>
      </c>
      <c r="L571" s="3" t="s">
        <v>30</v>
      </c>
    </row>
    <row r="572" spans="1:12" ht="19.5" customHeight="1">
      <c r="A572" s="42">
        <f>COUNTIF($K$8:K572,K572)</f>
        <v>23</v>
      </c>
      <c r="B572" s="2" t="s">
        <v>243</v>
      </c>
      <c r="C572" s="5" t="s">
        <v>1098</v>
      </c>
      <c r="D572" s="7" t="s">
        <v>58</v>
      </c>
      <c r="E572" s="2"/>
      <c r="F572" s="32">
        <v>10</v>
      </c>
      <c r="G572" s="32">
        <v>8</v>
      </c>
      <c r="H572" s="32">
        <v>9</v>
      </c>
      <c r="I572" s="49">
        <f>ROUND((F572*0.2+G572*0.2+H572*0.6),1)</f>
        <v>9</v>
      </c>
      <c r="J572" s="45" t="str">
        <f>IF(I572&lt;4,"F",IF(I572&lt;5.5,"D",IF(I572&lt;7,"C",IF(I572&lt;8.5,"B","A"))))</f>
        <v>A</v>
      </c>
      <c r="K572" s="60" t="s">
        <v>25</v>
      </c>
      <c r="L572" s="3" t="s">
        <v>30</v>
      </c>
    </row>
    <row r="573" spans="1:12" ht="19.5" customHeight="1">
      <c r="A573" s="42">
        <f>COUNTIF($K$8:K573,K573)</f>
        <v>24</v>
      </c>
      <c r="B573" s="2" t="s">
        <v>231</v>
      </c>
      <c r="C573" s="5" t="s">
        <v>1089</v>
      </c>
      <c r="D573" s="7" t="s">
        <v>391</v>
      </c>
      <c r="E573" s="2" t="s">
        <v>417</v>
      </c>
      <c r="F573" s="32">
        <v>9</v>
      </c>
      <c r="G573" s="32">
        <v>8</v>
      </c>
      <c r="H573" s="32">
        <v>8</v>
      </c>
      <c r="I573" s="49">
        <f>ROUND((F573*0.2+G573*0.2+H573*0.6),1)</f>
        <v>8.2</v>
      </c>
      <c r="J573" s="45" t="str">
        <f>IF(I573&lt;4,"F",IF(I573&lt;5.5,"D",IF(I573&lt;7,"C",IF(I573&lt;8.5,"B","A"))))</f>
        <v>B</v>
      </c>
      <c r="K573" s="60" t="s">
        <v>25</v>
      </c>
      <c r="L573" s="3" t="s">
        <v>30</v>
      </c>
    </row>
    <row r="574" spans="1:12" ht="19.5" customHeight="1">
      <c r="A574" s="42">
        <f>COUNTIF($K$8:K574,K574)</f>
        <v>25</v>
      </c>
      <c r="B574" s="2" t="s">
        <v>731</v>
      </c>
      <c r="C574" s="23" t="s">
        <v>673</v>
      </c>
      <c r="D574" s="9" t="s">
        <v>46</v>
      </c>
      <c r="E574" s="2"/>
      <c r="F574" s="32">
        <v>8</v>
      </c>
      <c r="G574" s="32">
        <v>8</v>
      </c>
      <c r="H574" s="32">
        <v>9</v>
      </c>
      <c r="I574" s="43">
        <f>ROUND((F574*0.2+G574*0.2+H574*0.6),0)</f>
        <v>9</v>
      </c>
      <c r="J574" s="58" t="str">
        <f>CHOOSE(VALUE(SUBSTITUTE(LEFT(I574,2),",",""))+1,"Không","Một","Hai","Ba","Bốn","Năm","Sáu","Bảy","Tám","Chín","Mười")&amp;IF(ISERR(FIND(",",I574,1)),"","Phẩy năm")</f>
        <v>Chín</v>
      </c>
      <c r="K574" s="60" t="s">
        <v>25</v>
      </c>
      <c r="L574" s="3" t="s">
        <v>30</v>
      </c>
    </row>
    <row r="575" spans="1:12" ht="19.5" customHeight="1">
      <c r="A575" s="42">
        <f>COUNTIF($K$8:K575,K575)</f>
        <v>26</v>
      </c>
      <c r="B575" s="2" t="s">
        <v>242</v>
      </c>
      <c r="C575" s="5" t="s">
        <v>1054</v>
      </c>
      <c r="D575" s="7" t="s">
        <v>46</v>
      </c>
      <c r="E575" s="2"/>
      <c r="F575" s="32">
        <v>10</v>
      </c>
      <c r="G575" s="32">
        <v>10</v>
      </c>
      <c r="H575" s="32">
        <v>9</v>
      </c>
      <c r="I575" s="43">
        <f>ROUND((F575*0.2+G575*0.2+H575*0.6),0)</f>
        <v>9</v>
      </c>
      <c r="J575" s="58" t="str">
        <f>CHOOSE(VALUE(SUBSTITUTE(LEFT(I575,2),",",""))+1,"Không","Một","Hai","Ba","Bốn","Năm","Sáu","Bảy","Tám","Chín","Mười")&amp;IF(ISERR(FIND(",",I575,1)),"","Phẩy năm")</f>
        <v>Chín</v>
      </c>
      <c r="K575" s="60" t="s">
        <v>25</v>
      </c>
      <c r="L575" s="3" t="s">
        <v>30</v>
      </c>
    </row>
    <row r="576" spans="1:12" ht="19.5" customHeight="1">
      <c r="A576" s="42">
        <f>COUNTIF($K$8:K576,K576)</f>
        <v>27</v>
      </c>
      <c r="B576" s="2" t="s">
        <v>893</v>
      </c>
      <c r="C576" s="23" t="s">
        <v>615</v>
      </c>
      <c r="D576" s="9" t="s">
        <v>46</v>
      </c>
      <c r="E576" s="2" t="s">
        <v>121</v>
      </c>
      <c r="F576" s="32">
        <v>8</v>
      </c>
      <c r="G576" s="32">
        <v>8</v>
      </c>
      <c r="H576" s="32">
        <v>9</v>
      </c>
      <c r="I576" s="43">
        <f>ROUND((F576*0.2+G576*0.2+H576*0.6),0)</f>
        <v>9</v>
      </c>
      <c r="J576" s="44" t="str">
        <f>CHOOSE(VALUE(SUBSTITUTE(LEFT(I576,2),",",""))+1,"Không","Một","Hai","Ba","Bốn","Năm","Sáu","Bảy","Tám","Chín","Mười")&amp;IF(ISERR(FIND(",",I576,1)),"","Phẩy năm")</f>
        <v>Chín</v>
      </c>
      <c r="K576" s="60" t="s">
        <v>25</v>
      </c>
      <c r="L576" s="3" t="s">
        <v>30</v>
      </c>
    </row>
    <row r="577" spans="1:12" ht="19.5" customHeight="1">
      <c r="A577" s="42">
        <f>COUNTIF($K$8:K577,K577)</f>
        <v>28</v>
      </c>
      <c r="B577" s="2" t="s">
        <v>762</v>
      </c>
      <c r="C577" s="23" t="s">
        <v>763</v>
      </c>
      <c r="D577" s="9" t="s">
        <v>46</v>
      </c>
      <c r="E577" s="2"/>
      <c r="F577" s="32">
        <v>9</v>
      </c>
      <c r="G577" s="32">
        <v>7</v>
      </c>
      <c r="H577" s="32">
        <v>9</v>
      </c>
      <c r="I577" s="49">
        <f>ROUND((F577*0.2+G577*0.2+H577*0.6),1)</f>
        <v>8.6</v>
      </c>
      <c r="J577" s="57" t="str">
        <f>IF(I577&lt;4,"F",IF(I577&lt;5.5,"D",IF(I577&lt;7,"C",IF(I577&lt;8.5,"B","A"))))</f>
        <v>A</v>
      </c>
      <c r="K577" s="60" t="s">
        <v>25</v>
      </c>
      <c r="L577" s="3" t="s">
        <v>30</v>
      </c>
    </row>
    <row r="578" spans="1:12" ht="19.5" customHeight="1">
      <c r="A578" s="42">
        <f>COUNTIF($K$8:K578,K578)</f>
        <v>29</v>
      </c>
      <c r="B578" s="4" t="s">
        <v>627</v>
      </c>
      <c r="C578" s="6" t="s">
        <v>416</v>
      </c>
      <c r="D578" s="8" t="s">
        <v>628</v>
      </c>
      <c r="E578" s="2" t="s">
        <v>417</v>
      </c>
      <c r="F578" s="32">
        <v>9</v>
      </c>
      <c r="G578" s="32">
        <v>8</v>
      </c>
      <c r="H578" s="32">
        <v>10</v>
      </c>
      <c r="I578" s="49">
        <f>ROUND((F578*0.2+G578*0.2+H578*0.6),1)</f>
        <v>9.4</v>
      </c>
      <c r="J578" s="45" t="str">
        <f>IF(I578&lt;4,"F",IF(I578&lt;5.5,"D",IF(I578&lt;7,"C",IF(I578&lt;8.5,"B","A"))))</f>
        <v>A</v>
      </c>
      <c r="K578" s="60" t="s">
        <v>25</v>
      </c>
      <c r="L578" s="3" t="s">
        <v>30</v>
      </c>
    </row>
    <row r="579" spans="1:12" ht="19.5" customHeight="1">
      <c r="A579" s="42">
        <f>COUNTIF($K$8:K579,K579)</f>
        <v>30</v>
      </c>
      <c r="B579" s="2" t="s">
        <v>1214</v>
      </c>
      <c r="C579" s="5" t="s">
        <v>1230</v>
      </c>
      <c r="D579" s="7" t="s">
        <v>42</v>
      </c>
      <c r="E579" s="2" t="s">
        <v>417</v>
      </c>
      <c r="F579" s="32">
        <v>9</v>
      </c>
      <c r="G579" s="32">
        <v>9</v>
      </c>
      <c r="H579" s="32">
        <v>8</v>
      </c>
      <c r="I579" s="43">
        <f>ROUND((F579*0.2+G579*0.2+H579*0.6),0)</f>
        <v>8</v>
      </c>
      <c r="J579" s="58" t="str">
        <f>CHOOSE(VALUE(SUBSTITUTE(LEFT(I579,2),",",""))+1,"Không","Một","Hai","Ba","Bốn","Năm","Sáu","Bảy","Tám","Chín","Mười")&amp;IF(ISERR(FIND(",",I579,1)),"","Phẩy năm")</f>
        <v>Tám</v>
      </c>
      <c r="K579" s="60" t="s">
        <v>25</v>
      </c>
      <c r="L579" s="3" t="s">
        <v>30</v>
      </c>
    </row>
    <row r="580" spans="1:12" ht="19.5" customHeight="1">
      <c r="A580" s="42">
        <f>COUNTIF($K$8:K580,K580)</f>
        <v>31</v>
      </c>
      <c r="B580" s="2" t="s">
        <v>1212</v>
      </c>
      <c r="C580" s="5" t="s">
        <v>1229</v>
      </c>
      <c r="D580" s="7" t="s">
        <v>65</v>
      </c>
      <c r="E580" s="2" t="s">
        <v>417</v>
      </c>
      <c r="F580" s="32">
        <v>9</v>
      </c>
      <c r="G580" s="32">
        <v>8</v>
      </c>
      <c r="H580" s="32">
        <v>9</v>
      </c>
      <c r="I580" s="43">
        <f>ROUND((F580*0.2+G580*0.2+H580*0.6),0)</f>
        <v>9</v>
      </c>
      <c r="J580" s="58" t="str">
        <f>CHOOSE(VALUE(SUBSTITUTE(LEFT(I580,2),",",""))+1,"Không","Một","Hai","Ba","Bốn","Năm","Sáu","Bảy","Tám","Chín","Mười")&amp;IF(ISERR(FIND(",",I580,1)),"","Phẩy năm")</f>
        <v>Chín</v>
      </c>
      <c r="K580" s="60" t="s">
        <v>25</v>
      </c>
      <c r="L580" s="3" t="s">
        <v>30</v>
      </c>
    </row>
    <row r="581" spans="1:12" ht="19.5" customHeight="1">
      <c r="A581" s="42">
        <f>COUNTIF($K$8:K581,K581)</f>
        <v>32</v>
      </c>
      <c r="B581" s="2" t="s">
        <v>1271</v>
      </c>
      <c r="C581" s="5" t="s">
        <v>397</v>
      </c>
      <c r="D581" s="7" t="s">
        <v>512</v>
      </c>
      <c r="E581" s="2"/>
      <c r="F581" s="32">
        <v>7</v>
      </c>
      <c r="G581" s="32">
        <v>7</v>
      </c>
      <c r="H581" s="32">
        <v>8</v>
      </c>
      <c r="I581" s="43">
        <f>ROUND((F581*0.2+G581*0.2+H581*0.6),0)</f>
        <v>8</v>
      </c>
      <c r="J581" s="58" t="str">
        <f>CHOOSE(VALUE(SUBSTITUTE(LEFT(I581,2),",",""))+1,"Không","Một","Hai","Ba","Bốn","Năm","Sáu","Bảy","Tám","Chín","Mười")&amp;IF(ISERR(FIND(",",I581,1)),"","Phẩy năm")</f>
        <v>Tám</v>
      </c>
      <c r="K581" s="60" t="s">
        <v>25</v>
      </c>
      <c r="L581" s="3" t="s">
        <v>30</v>
      </c>
    </row>
    <row r="582" spans="1:12" ht="19.5" customHeight="1">
      <c r="A582" s="42">
        <f>COUNTIF($K$8:K582,K582)</f>
        <v>33</v>
      </c>
      <c r="B582" s="2" t="s">
        <v>1213</v>
      </c>
      <c r="C582" s="5" t="s">
        <v>615</v>
      </c>
      <c r="D582" s="7" t="s">
        <v>338</v>
      </c>
      <c r="E582" s="2" t="s">
        <v>121</v>
      </c>
      <c r="F582" s="32">
        <v>7</v>
      </c>
      <c r="G582" s="32">
        <v>7</v>
      </c>
      <c r="H582" s="32">
        <v>6</v>
      </c>
      <c r="I582" s="43">
        <f>ROUND((F582*0.2+G582*0.2+H582*0.6),0)</f>
        <v>6</v>
      </c>
      <c r="J582" s="58" t="str">
        <f>CHOOSE(VALUE(SUBSTITUTE(LEFT(I582,2),",",""))+1,"Không","Một","Hai","Ba","Bốn","Năm","Sáu","Bảy","Tám","Chín","Mười")&amp;IF(ISERR(FIND(",",I582,1)),"","Phẩy năm")</f>
        <v>Sáu</v>
      </c>
      <c r="K582" s="60" t="s">
        <v>25</v>
      </c>
      <c r="L582" s="3" t="s">
        <v>30</v>
      </c>
    </row>
    <row r="583" spans="1:12" ht="19.5" customHeight="1">
      <c r="A583" s="42">
        <f>COUNTIF($K$8:K583,K583)</f>
        <v>1</v>
      </c>
      <c r="B583" s="2" t="s">
        <v>1225</v>
      </c>
      <c r="C583" s="5" t="s">
        <v>1238</v>
      </c>
      <c r="D583" s="7" t="s">
        <v>1239</v>
      </c>
      <c r="E583" s="2" t="s">
        <v>121</v>
      </c>
      <c r="F583" s="32">
        <v>5</v>
      </c>
      <c r="G583" s="32">
        <v>8</v>
      </c>
      <c r="H583" s="32">
        <v>6</v>
      </c>
      <c r="I583" s="43">
        <f>ROUND((F583*0.2+G583*0.2+H583*0.6),0)</f>
        <v>6</v>
      </c>
      <c r="J583" s="58" t="str">
        <f>CHOOSE(VALUE(SUBSTITUTE(LEFT(I583,2),",",""))+1,"Không","Một","Hai","Ba","Bốn","Năm","Sáu","Bảy","Tám","Chín","Mười")&amp;IF(ISERR(FIND(",",I583,1)),"","Phẩy năm")</f>
        <v>Sáu</v>
      </c>
      <c r="K583" s="60" t="s">
        <v>26</v>
      </c>
      <c r="L583" s="3" t="s">
        <v>30</v>
      </c>
    </row>
    <row r="584" spans="1:12" ht="19.5" customHeight="1">
      <c r="A584" s="42">
        <f>COUNTIF($K$8:K584,K584)</f>
        <v>2</v>
      </c>
      <c r="B584" s="4" t="s">
        <v>544</v>
      </c>
      <c r="C584" s="6" t="s">
        <v>545</v>
      </c>
      <c r="D584" s="8" t="s">
        <v>43</v>
      </c>
      <c r="E584" s="2" t="s">
        <v>121</v>
      </c>
      <c r="F584" s="32">
        <v>0</v>
      </c>
      <c r="G584" s="32">
        <v>8</v>
      </c>
      <c r="H584" s="32">
        <v>4</v>
      </c>
      <c r="I584" s="49">
        <f>ROUND((F584*0.2+G584*0.2+H584*0.6),1)</f>
        <v>4</v>
      </c>
      <c r="J584" s="45" t="str">
        <f>IF(I584&lt;4,"F",IF(I584&lt;5.5,"D",IF(I584&lt;7,"C",IF(I584&lt;8.5,"B","A"))))</f>
        <v>D</v>
      </c>
      <c r="K584" s="60" t="s">
        <v>26</v>
      </c>
      <c r="L584" s="3" t="s">
        <v>30</v>
      </c>
    </row>
    <row r="585" spans="1:12" ht="19.5" customHeight="1">
      <c r="A585" s="42">
        <f>COUNTIF($K$8:K585,K585)</f>
        <v>3</v>
      </c>
      <c r="B585" s="2" t="s">
        <v>256</v>
      </c>
      <c r="C585" s="5" t="s">
        <v>1290</v>
      </c>
      <c r="D585" s="7" t="s">
        <v>43</v>
      </c>
      <c r="E585" s="2" t="s">
        <v>121</v>
      </c>
      <c r="F585" s="32">
        <v>10</v>
      </c>
      <c r="G585" s="32">
        <v>9</v>
      </c>
      <c r="H585" s="32">
        <v>9</v>
      </c>
      <c r="I585" s="49">
        <f>ROUND((F585*0.2+G585*0.2+H585*0.6),1)</f>
        <v>9.2</v>
      </c>
      <c r="J585" s="45" t="str">
        <f>IF(I585&lt;4,"F",IF(I585&lt;5.5,"D",IF(I585&lt;7,"C",IF(I585&lt;8.5,"B","A"))))</f>
        <v>A</v>
      </c>
      <c r="K585" s="60" t="s">
        <v>26</v>
      </c>
      <c r="L585" s="3" t="s">
        <v>30</v>
      </c>
    </row>
    <row r="586" spans="1:12" ht="19.5" customHeight="1">
      <c r="A586" s="42">
        <f>COUNTIF($K$8:K586,K586)</f>
        <v>4</v>
      </c>
      <c r="B586" s="2" t="s">
        <v>599</v>
      </c>
      <c r="C586" s="23" t="s">
        <v>600</v>
      </c>
      <c r="D586" s="9" t="s">
        <v>117</v>
      </c>
      <c r="E586" s="2" t="s">
        <v>121</v>
      </c>
      <c r="F586" s="32">
        <v>5</v>
      </c>
      <c r="G586" s="32">
        <v>9</v>
      </c>
      <c r="H586" s="32">
        <v>8</v>
      </c>
      <c r="I586" s="43">
        <f>ROUND((F586*0.2+G586*0.2+H586*0.6),0)</f>
        <v>8</v>
      </c>
      <c r="J586" s="58" t="str">
        <f>CHOOSE(VALUE(SUBSTITUTE(LEFT(I586,2),",",""))+1,"Không","Một","Hai","Ba","Bốn","Năm","Sáu","Bảy","Tám","Chín","Mười")&amp;IF(ISERR(FIND(",",I586,1)),"","Phẩy năm")</f>
        <v>Tám</v>
      </c>
      <c r="K586" s="60" t="s">
        <v>26</v>
      </c>
      <c r="L586" s="3" t="s">
        <v>30</v>
      </c>
    </row>
    <row r="587" spans="1:12" ht="19.5" customHeight="1">
      <c r="A587" s="42">
        <f>COUNTIF($K$8:K587,K587)</f>
        <v>5</v>
      </c>
      <c r="B587" s="2" t="s">
        <v>982</v>
      </c>
      <c r="C587" s="23" t="s">
        <v>983</v>
      </c>
      <c r="D587" s="9" t="s">
        <v>769</v>
      </c>
      <c r="E587" s="2" t="s">
        <v>121</v>
      </c>
      <c r="F587" s="32">
        <v>5</v>
      </c>
      <c r="G587" s="32">
        <v>8</v>
      </c>
      <c r="H587" s="32">
        <v>7</v>
      </c>
      <c r="I587" s="43">
        <f>ROUND((F587*0.2+G587*0.2+H587*0.6),0)</f>
        <v>7</v>
      </c>
      <c r="J587" s="58" t="str">
        <f>CHOOSE(VALUE(SUBSTITUTE(LEFT(I587,2),",",""))+1,"Không","Một","Hai","Ba","Bốn","Năm","Sáu","Bảy","Tám","Chín","Mười")&amp;IF(ISERR(FIND(",",I587,1)),"","Phẩy năm")</f>
        <v>Bảy</v>
      </c>
      <c r="K587" s="60" t="s">
        <v>26</v>
      </c>
      <c r="L587" s="3" t="s">
        <v>30</v>
      </c>
    </row>
    <row r="588" spans="1:12" ht="19.5" customHeight="1">
      <c r="A588" s="42">
        <f>COUNTIF($K$8:K588,K588)</f>
        <v>6</v>
      </c>
      <c r="B588" s="2" t="s">
        <v>665</v>
      </c>
      <c r="C588" s="23" t="s">
        <v>666</v>
      </c>
      <c r="D588" s="9" t="s">
        <v>667</v>
      </c>
      <c r="E588" s="2" t="s">
        <v>417</v>
      </c>
      <c r="F588" s="32">
        <v>8</v>
      </c>
      <c r="G588" s="32">
        <v>7</v>
      </c>
      <c r="H588" s="32">
        <v>8</v>
      </c>
      <c r="I588" s="49">
        <f>ROUND((F588*0.2+G588*0.2+H588*0.6),1)</f>
        <v>7.8</v>
      </c>
      <c r="J588" s="45" t="str">
        <f>IF(I588&lt;4,"F",IF(I588&lt;5.5,"D",IF(I588&lt;7,"C",IF(I588&lt;8.5,"B","A"))))</f>
        <v>B</v>
      </c>
      <c r="K588" s="60" t="s">
        <v>26</v>
      </c>
      <c r="L588" s="3" t="s">
        <v>30</v>
      </c>
    </row>
    <row r="589" spans="1:12" ht="19.5" customHeight="1">
      <c r="A589" s="42">
        <f>COUNTIF($K$8:K589,K589)</f>
        <v>7</v>
      </c>
      <c r="B589" s="4" t="s">
        <v>331</v>
      </c>
      <c r="C589" s="6" t="s">
        <v>332</v>
      </c>
      <c r="D589" s="8" t="s">
        <v>333</v>
      </c>
      <c r="E589" s="2" t="s">
        <v>121</v>
      </c>
      <c r="F589" s="32">
        <v>5</v>
      </c>
      <c r="G589" s="32">
        <v>8</v>
      </c>
      <c r="H589" s="32">
        <v>9</v>
      </c>
      <c r="I589" s="43">
        <f>ROUND((F589*0.2+G589*0.2+H589*0.6),0)</f>
        <v>8</v>
      </c>
      <c r="J589" s="44" t="str">
        <f>CHOOSE(VALUE(SUBSTITUTE(LEFT(I589,2),",",""))+1,"Không","Một","Hai","Ba","Bốn","Năm","Sáu","Bảy","Tám","Chín","Mười")&amp;IF(ISERR(FIND(",",I589,1)),"","Phẩy năm")</f>
        <v>Tám</v>
      </c>
      <c r="K589" s="60" t="s">
        <v>26</v>
      </c>
      <c r="L589" s="3" t="s">
        <v>30</v>
      </c>
    </row>
    <row r="590" spans="1:12" ht="19.5" customHeight="1">
      <c r="A590" s="42">
        <f>COUNTIF($K$8:K590,K590)</f>
        <v>8</v>
      </c>
      <c r="B590" s="2" t="s">
        <v>701</v>
      </c>
      <c r="C590" s="23" t="s">
        <v>751</v>
      </c>
      <c r="D590" s="9" t="s">
        <v>702</v>
      </c>
      <c r="E590" s="2" t="s">
        <v>121</v>
      </c>
      <c r="F590" s="32">
        <v>5</v>
      </c>
      <c r="G590" s="32">
        <v>8</v>
      </c>
      <c r="H590" s="32">
        <v>8</v>
      </c>
      <c r="I590" s="43">
        <f>ROUND((F590*0.2+G590*0.2+H590*0.6),0)</f>
        <v>7</v>
      </c>
      <c r="J590" s="58" t="str">
        <f>CHOOSE(VALUE(SUBSTITUTE(LEFT(I590,2),",",""))+1,"Không","Một","Hai","Ba","Bốn","Năm","Sáu","Bảy","Tám","Chín","Mười")&amp;IF(ISERR(FIND(",",I590,1)),"","Phẩy năm")</f>
        <v>Bảy</v>
      </c>
      <c r="K590" s="60" t="s">
        <v>26</v>
      </c>
      <c r="L590" s="3" t="s">
        <v>30</v>
      </c>
    </row>
    <row r="591" spans="1:12" ht="19.5" customHeight="1">
      <c r="A591" s="42">
        <f>COUNTIF($K$8:K591,K591)</f>
        <v>9</v>
      </c>
      <c r="B591" s="2" t="s">
        <v>320</v>
      </c>
      <c r="C591" s="5" t="s">
        <v>6</v>
      </c>
      <c r="D591" s="7" t="s">
        <v>566</v>
      </c>
      <c r="E591" s="2" t="s">
        <v>417</v>
      </c>
      <c r="F591" s="32">
        <v>5</v>
      </c>
      <c r="G591" s="32">
        <v>9</v>
      </c>
      <c r="H591" s="32">
        <v>8</v>
      </c>
      <c r="I591" s="49">
        <f>ROUND((F591*0.2+G591*0.2+H591*0.6),1)</f>
        <v>7.6</v>
      </c>
      <c r="J591" s="45" t="str">
        <f>IF(I591&lt;4,"F",IF(I591&lt;5.5,"D",IF(I591&lt;7,"C",IF(I591&lt;8.5,"B","A"))))</f>
        <v>B</v>
      </c>
      <c r="K591" s="60" t="s">
        <v>26</v>
      </c>
      <c r="L591" s="3" t="s">
        <v>30</v>
      </c>
    </row>
    <row r="592" spans="1:12" ht="19.5" customHeight="1">
      <c r="A592" s="42">
        <f>COUNTIF($K$8:K592,K592)</f>
        <v>10</v>
      </c>
      <c r="B592" s="2" t="s">
        <v>896</v>
      </c>
      <c r="C592" s="23" t="s">
        <v>897</v>
      </c>
      <c r="D592" s="9" t="s">
        <v>42</v>
      </c>
      <c r="E592" s="2" t="s">
        <v>417</v>
      </c>
      <c r="F592" s="32">
        <v>5</v>
      </c>
      <c r="G592" s="32">
        <v>9</v>
      </c>
      <c r="H592" s="32">
        <v>8</v>
      </c>
      <c r="I592" s="49">
        <f>ROUND((F592*0.2+G592*0.2+H592*0.6),1)</f>
        <v>7.6</v>
      </c>
      <c r="J592" s="45" t="str">
        <f>IF(I592&lt;4,"F",IF(I592&lt;5.5,"D",IF(I592&lt;7,"C",IF(I592&lt;8.5,"B","A"))))</f>
        <v>B</v>
      </c>
      <c r="K592" s="60" t="s">
        <v>26</v>
      </c>
      <c r="L592" s="3" t="s">
        <v>30</v>
      </c>
    </row>
    <row r="593" spans="1:12" ht="19.5" customHeight="1">
      <c r="A593" s="42">
        <f>COUNTIF($K$8:K593,K593)</f>
        <v>11</v>
      </c>
      <c r="B593" s="2" t="s">
        <v>433</v>
      </c>
      <c r="C593" s="23" t="s">
        <v>434</v>
      </c>
      <c r="D593" s="9" t="s">
        <v>42</v>
      </c>
      <c r="E593" s="2" t="s">
        <v>417</v>
      </c>
      <c r="F593" s="32">
        <v>5</v>
      </c>
      <c r="G593" s="32">
        <v>9</v>
      </c>
      <c r="H593" s="32">
        <v>8</v>
      </c>
      <c r="I593" s="49">
        <f>ROUND((F593*0.2+G593*0.2+H593*0.6),1)</f>
        <v>7.6</v>
      </c>
      <c r="J593" s="45" t="str">
        <f>IF(I593&lt;4,"F",IF(I593&lt;5.5,"D",IF(I593&lt;7,"C",IF(I593&lt;8.5,"B","A"))))</f>
        <v>B</v>
      </c>
      <c r="K593" s="60" t="s">
        <v>26</v>
      </c>
      <c r="L593" s="3" t="s">
        <v>30</v>
      </c>
    </row>
    <row r="594" spans="1:12" ht="19.5" customHeight="1">
      <c r="A594" s="42">
        <f>COUNTIF($K$8:K594,K594)</f>
        <v>12</v>
      </c>
      <c r="B594" s="4" t="s">
        <v>398</v>
      </c>
      <c r="C594" s="6" t="s">
        <v>399</v>
      </c>
      <c r="D594" s="8" t="s">
        <v>42</v>
      </c>
      <c r="E594" s="2" t="s">
        <v>121</v>
      </c>
      <c r="F594" s="32">
        <v>5</v>
      </c>
      <c r="G594" s="32">
        <v>9</v>
      </c>
      <c r="H594" s="32">
        <v>9</v>
      </c>
      <c r="I594" s="43">
        <f>ROUND((F594*0.2+G594*0.2+H594*0.6),0)</f>
        <v>8</v>
      </c>
      <c r="J594" s="58" t="str">
        <f>CHOOSE(VALUE(SUBSTITUTE(LEFT(I594,2),",",""))+1,"Không","Một","Hai","Ba","Bốn","Năm","Sáu","Bảy","Tám","Chín","Mười")&amp;IF(ISERR(FIND(",",I594,1)),"","Phẩy năm")</f>
        <v>Tám</v>
      </c>
      <c r="K594" s="60" t="s">
        <v>26</v>
      </c>
      <c r="L594" s="3" t="s">
        <v>30</v>
      </c>
    </row>
    <row r="595" spans="1:12" ht="19.5" customHeight="1">
      <c r="A595" s="42">
        <f>COUNTIF($K$8:K595,K595)</f>
        <v>13</v>
      </c>
      <c r="B595" s="2" t="s">
        <v>663</v>
      </c>
      <c r="C595" s="23" t="s">
        <v>664</v>
      </c>
      <c r="D595" s="9" t="s">
        <v>355</v>
      </c>
      <c r="E595" s="2" t="s">
        <v>417</v>
      </c>
      <c r="F595" s="32">
        <v>8</v>
      </c>
      <c r="G595" s="32">
        <v>8</v>
      </c>
      <c r="H595" s="32">
        <v>8</v>
      </c>
      <c r="I595" s="49">
        <f>ROUND((F595*0.2+G595*0.2+H595*0.6),1)</f>
        <v>8</v>
      </c>
      <c r="J595" s="45" t="str">
        <f>IF(I595&lt;4,"F",IF(I595&lt;5.5,"D",IF(I595&lt;7,"C",IF(I595&lt;8.5,"B","A"))))</f>
        <v>B</v>
      </c>
      <c r="K595" s="60" t="s">
        <v>26</v>
      </c>
      <c r="L595" s="3" t="s">
        <v>30</v>
      </c>
    </row>
    <row r="596" spans="1:12" ht="19.5" customHeight="1">
      <c r="A596" s="42">
        <f>COUNTIF($K$8:K596,K596)</f>
        <v>14</v>
      </c>
      <c r="B596" s="2" t="s">
        <v>859</v>
      </c>
      <c r="C596" s="23" t="s">
        <v>411</v>
      </c>
      <c r="D596" s="9" t="s">
        <v>828</v>
      </c>
      <c r="E596" s="2" t="s">
        <v>121</v>
      </c>
      <c r="F596" s="32">
        <v>5</v>
      </c>
      <c r="G596" s="32">
        <v>8</v>
      </c>
      <c r="H596" s="32">
        <v>7</v>
      </c>
      <c r="I596" s="43">
        <f>ROUND((F596*0.2+G596*0.2+H596*0.6),0)</f>
        <v>7</v>
      </c>
      <c r="J596" s="58" t="str">
        <f>CHOOSE(VALUE(SUBSTITUTE(LEFT(I596,2),",",""))+1,"Không","Một","Hai","Ba","Bốn","Năm","Sáu","Bảy","Tám","Chín","Mười")&amp;IF(ISERR(FIND(",",I596,1)),"","Phẩy năm")</f>
        <v>Bảy</v>
      </c>
      <c r="K596" s="60" t="s">
        <v>26</v>
      </c>
      <c r="L596" s="3" t="s">
        <v>30</v>
      </c>
    </row>
    <row r="597" spans="1:12" ht="19.5" customHeight="1">
      <c r="A597" s="42">
        <f>COUNTIF($K$8:K597,K597)</f>
        <v>15</v>
      </c>
      <c r="B597" s="2" t="s">
        <v>422</v>
      </c>
      <c r="C597" s="23" t="s">
        <v>423</v>
      </c>
      <c r="D597" s="9" t="s">
        <v>139</v>
      </c>
      <c r="E597" s="2" t="s">
        <v>121</v>
      </c>
      <c r="F597" s="32">
        <v>5</v>
      </c>
      <c r="G597" s="32">
        <v>8</v>
      </c>
      <c r="H597" s="32">
        <v>7</v>
      </c>
      <c r="I597" s="43">
        <f>ROUND((F597*0.2+G597*0.2+H597*0.6),0)</f>
        <v>7</v>
      </c>
      <c r="J597" s="58" t="str">
        <f>CHOOSE(VALUE(SUBSTITUTE(LEFT(I597,2),",",""))+1,"Không","Một","Hai","Ba","Bốn","Năm","Sáu","Bảy","Tám","Chín","Mười")&amp;IF(ISERR(FIND(",",I597,1)),"","Phẩy năm")</f>
        <v>Bảy</v>
      </c>
      <c r="K597" s="60" t="s">
        <v>26</v>
      </c>
      <c r="L597" s="3" t="s">
        <v>30</v>
      </c>
    </row>
    <row r="598" spans="1:12" ht="19.5" customHeight="1">
      <c r="A598" s="42">
        <f>COUNTIF($K$8:K598,K598)</f>
        <v>16</v>
      </c>
      <c r="B598" s="2" t="s">
        <v>706</v>
      </c>
      <c r="C598" s="5" t="s">
        <v>707</v>
      </c>
      <c r="D598" s="7" t="s">
        <v>54</v>
      </c>
      <c r="E598" s="2" t="s">
        <v>121</v>
      </c>
      <c r="F598" s="32">
        <v>8</v>
      </c>
      <c r="G598" s="32">
        <v>8</v>
      </c>
      <c r="H598" s="32">
        <v>9</v>
      </c>
      <c r="I598" s="43">
        <f>ROUND((F598*0.2+G598*0.2+H598*0.6),0)</f>
        <v>9</v>
      </c>
      <c r="J598" s="44" t="str">
        <f>CHOOSE(VALUE(SUBSTITUTE(LEFT(I598,2),",",""))+1,"Không","Một","Hai","Ba","Bốn","Năm","Sáu","Bảy","Tám","Chín","Mười")&amp;IF(ISERR(FIND(",",I598,1)),"","Phẩy năm")</f>
        <v>Chín</v>
      </c>
      <c r="K598" s="60" t="s">
        <v>26</v>
      </c>
      <c r="L598" s="3" t="s">
        <v>30</v>
      </c>
    </row>
    <row r="599" spans="1:12" ht="19.5" customHeight="1">
      <c r="A599" s="42">
        <f>COUNTIF($K$8:K599,K599)</f>
        <v>17</v>
      </c>
      <c r="B599" s="4" t="s">
        <v>682</v>
      </c>
      <c r="C599" s="6" t="s">
        <v>615</v>
      </c>
      <c r="D599" s="8" t="s">
        <v>54</v>
      </c>
      <c r="E599" s="2" t="s">
        <v>121</v>
      </c>
      <c r="F599" s="32">
        <v>5</v>
      </c>
      <c r="G599" s="32">
        <v>7</v>
      </c>
      <c r="H599" s="32">
        <v>8</v>
      </c>
      <c r="I599" s="49">
        <f>ROUND((F599*0.2+G599*0.2+H599*0.6),1)</f>
        <v>7.2</v>
      </c>
      <c r="J599" s="45" t="str">
        <f>IF(I599&lt;4,"F",IF(I599&lt;5.5,"D",IF(I599&lt;7,"C",IF(I599&lt;8.5,"B","A"))))</f>
        <v>B</v>
      </c>
      <c r="K599" s="60" t="s">
        <v>26</v>
      </c>
      <c r="L599" s="3" t="s">
        <v>30</v>
      </c>
    </row>
    <row r="600" spans="1:12" ht="19.5" customHeight="1">
      <c r="A600" s="42">
        <f>COUNTIF($K$8:K600,K600)</f>
        <v>18</v>
      </c>
      <c r="B600" s="2" t="s">
        <v>189</v>
      </c>
      <c r="C600" s="5" t="s">
        <v>1056</v>
      </c>
      <c r="D600" s="7" t="s">
        <v>996</v>
      </c>
      <c r="E600" s="2" t="s">
        <v>121</v>
      </c>
      <c r="F600" s="32">
        <v>5</v>
      </c>
      <c r="G600" s="32">
        <v>8</v>
      </c>
      <c r="H600" s="32">
        <v>8</v>
      </c>
      <c r="I600" s="43">
        <f>ROUND((F600*0.2+G600*0.2+H600*0.6),0)</f>
        <v>7</v>
      </c>
      <c r="J600" s="58" t="str">
        <f>CHOOSE(VALUE(SUBSTITUTE(LEFT(I600,2),",",""))+1,"Không","Một","Hai","Ba","Bốn","Năm","Sáu","Bảy","Tám","Chín","Mười")&amp;IF(ISERR(FIND(",",I600,1)),"","Phẩy năm")</f>
        <v>Bảy</v>
      </c>
      <c r="K600" s="60" t="s">
        <v>26</v>
      </c>
      <c r="L600" s="3" t="s">
        <v>30</v>
      </c>
    </row>
    <row r="601" spans="1:12" ht="19.5" customHeight="1">
      <c r="A601" s="42">
        <f>COUNTIF($K$8:K601,K601)</f>
        <v>19</v>
      </c>
      <c r="B601" s="2" t="s">
        <v>788</v>
      </c>
      <c r="C601" s="23" t="s">
        <v>789</v>
      </c>
      <c r="D601" s="9" t="s">
        <v>390</v>
      </c>
      <c r="E601" s="2" t="s">
        <v>417</v>
      </c>
      <c r="F601" s="32">
        <v>10</v>
      </c>
      <c r="G601" s="32">
        <v>8</v>
      </c>
      <c r="H601" s="32">
        <v>8</v>
      </c>
      <c r="I601" s="49">
        <f>ROUND((F601*0.2+G601*0.2+H601*0.6),1)</f>
        <v>8.4</v>
      </c>
      <c r="J601" s="45" t="str">
        <f>IF(I601&lt;4,"F",IF(I601&lt;5.5,"D",IF(I601&lt;7,"C",IF(I601&lt;8.5,"B","A"))))</f>
        <v>B</v>
      </c>
      <c r="K601" s="60" t="s">
        <v>26</v>
      </c>
      <c r="L601" s="3" t="s">
        <v>30</v>
      </c>
    </row>
    <row r="602" spans="1:12" ht="19.5" customHeight="1">
      <c r="A602" s="42">
        <f>COUNTIF($K$8:K602,K602)</f>
        <v>20</v>
      </c>
      <c r="B602" s="4" t="s">
        <v>624</v>
      </c>
      <c r="C602" s="23" t="s">
        <v>625</v>
      </c>
      <c r="D602" s="9" t="s">
        <v>626</v>
      </c>
      <c r="E602" s="2" t="s">
        <v>417</v>
      </c>
      <c r="F602" s="32">
        <v>5</v>
      </c>
      <c r="G602" s="32">
        <v>8</v>
      </c>
      <c r="H602" s="32">
        <v>6</v>
      </c>
      <c r="I602" s="49">
        <f>ROUND((F602*0.2+G602*0.2+H602*0.6),1)</f>
        <v>6.2</v>
      </c>
      <c r="J602" s="57" t="str">
        <f>IF(I602&lt;4,"F",IF(I602&lt;5.5,"D",IF(I602&lt;7,"C",IF(I602&lt;8.5,"B","A"))))</f>
        <v>C</v>
      </c>
      <c r="K602" s="60" t="s">
        <v>26</v>
      </c>
      <c r="L602" s="3" t="s">
        <v>30</v>
      </c>
    </row>
    <row r="603" spans="1:12" ht="19.5" customHeight="1">
      <c r="A603" s="42">
        <f>COUNTIF($K$8:K603,K603)</f>
        <v>21</v>
      </c>
      <c r="B603" s="2" t="s">
        <v>304</v>
      </c>
      <c r="C603" s="5" t="s">
        <v>67</v>
      </c>
      <c r="D603" s="7" t="s">
        <v>473</v>
      </c>
      <c r="E603" s="2" t="s">
        <v>121</v>
      </c>
      <c r="F603" s="32">
        <v>8</v>
      </c>
      <c r="G603" s="32">
        <v>8</v>
      </c>
      <c r="H603" s="32">
        <v>9</v>
      </c>
      <c r="I603" s="43">
        <f>ROUND((F603*0.2+G603*0.2+H603*0.6),0)</f>
        <v>9</v>
      </c>
      <c r="J603" s="44" t="str">
        <f>CHOOSE(VALUE(SUBSTITUTE(LEFT(I603,2),",",""))+1,"Không","Một","Hai","Ba","Bốn","Năm","Sáu","Bảy","Tám","Chín","Mười")&amp;IF(ISERR(FIND(",",I603,1)),"","Phẩy năm")</f>
        <v>Chín</v>
      </c>
      <c r="K603" s="60" t="s">
        <v>26</v>
      </c>
      <c r="L603" s="3" t="s">
        <v>30</v>
      </c>
    </row>
    <row r="604" spans="1:12" ht="19.5" customHeight="1">
      <c r="A604" s="42">
        <f>COUNTIF($K$8:K604,K604)</f>
        <v>22</v>
      </c>
      <c r="B604" s="4" t="s">
        <v>444</v>
      </c>
      <c r="C604" s="6" t="s">
        <v>445</v>
      </c>
      <c r="D604" s="8" t="s">
        <v>446</v>
      </c>
      <c r="E604" s="2" t="s">
        <v>417</v>
      </c>
      <c r="F604" s="32">
        <v>6</v>
      </c>
      <c r="G604" s="32">
        <v>8</v>
      </c>
      <c r="H604" s="32">
        <v>8</v>
      </c>
      <c r="I604" s="49">
        <f>ROUND((F604*0.2+G604*0.2+H604*0.6),1)</f>
        <v>7.6</v>
      </c>
      <c r="J604" s="45" t="str">
        <f>IF(I604&lt;4,"F",IF(I604&lt;5.5,"D",IF(I604&lt;7,"C",IF(I604&lt;8.5,"B","A"))))</f>
        <v>B</v>
      </c>
      <c r="K604" s="60" t="s">
        <v>26</v>
      </c>
      <c r="L604" s="3" t="s">
        <v>30</v>
      </c>
    </row>
    <row r="605" spans="1:12" ht="19.5" customHeight="1">
      <c r="A605" s="42">
        <f>COUNTIF($K$8:K605,K605)</f>
        <v>23</v>
      </c>
      <c r="B605" s="2" t="s">
        <v>874</v>
      </c>
      <c r="C605" s="23" t="s">
        <v>875</v>
      </c>
      <c r="D605" s="9" t="s">
        <v>121</v>
      </c>
      <c r="E605" s="2" t="s">
        <v>121</v>
      </c>
      <c r="F605" s="32">
        <v>5</v>
      </c>
      <c r="G605" s="32">
        <v>8</v>
      </c>
      <c r="H605" s="32">
        <v>8</v>
      </c>
      <c r="I605" s="43">
        <f>ROUND((F605*0.2+G605*0.2+H605*0.6),0)</f>
        <v>7</v>
      </c>
      <c r="J605" s="44" t="str">
        <f>CHOOSE(VALUE(SUBSTITUTE(LEFT(I605,2),",",""))+1,"Không","Một","Hai","Ba","Bốn","Năm","Sáu","Bảy","Tám","Chín","Mười")&amp;IF(ISERR(FIND(",",I605,1)),"","Phẩy năm")</f>
        <v>Bảy</v>
      </c>
      <c r="K605" s="60" t="s">
        <v>26</v>
      </c>
      <c r="L605" s="3" t="s">
        <v>30</v>
      </c>
    </row>
    <row r="606" spans="1:12" ht="19.5" customHeight="1">
      <c r="A606" s="42">
        <f>COUNTIF($K$8:K606,K606)</f>
        <v>24</v>
      </c>
      <c r="B606" s="2" t="s">
        <v>844</v>
      </c>
      <c r="C606" s="23" t="s">
        <v>845</v>
      </c>
      <c r="D606" s="9" t="s">
        <v>62</v>
      </c>
      <c r="E606" s="2" t="s">
        <v>417</v>
      </c>
      <c r="F606" s="32">
        <v>2</v>
      </c>
      <c r="G606" s="32">
        <v>7</v>
      </c>
      <c r="H606" s="32">
        <v>7</v>
      </c>
      <c r="I606" s="49">
        <f>ROUND((F606*0.2+G606*0.2+H606*0.6),1)</f>
        <v>6</v>
      </c>
      <c r="J606" s="45" t="str">
        <f>IF(I606&lt;4,"F",IF(I606&lt;5.5,"D",IF(I606&lt;7,"C",IF(I606&lt;8.5,"B","A"))))</f>
        <v>C</v>
      </c>
      <c r="K606" s="60" t="s">
        <v>26</v>
      </c>
      <c r="L606" s="3" t="s">
        <v>30</v>
      </c>
    </row>
    <row r="607" spans="1:12" ht="19.5" customHeight="1">
      <c r="A607" s="42">
        <f>COUNTIF($K$8:K607,K607)</f>
        <v>25</v>
      </c>
      <c r="B607" s="2" t="s">
        <v>903</v>
      </c>
      <c r="C607" s="23" t="s">
        <v>904</v>
      </c>
      <c r="D607" s="9" t="s">
        <v>764</v>
      </c>
      <c r="E607" s="2" t="s">
        <v>417</v>
      </c>
      <c r="F607" s="32">
        <v>0</v>
      </c>
      <c r="G607" s="32">
        <v>9</v>
      </c>
      <c r="H607" s="32">
        <v>9</v>
      </c>
      <c r="I607" s="49">
        <f>ROUND((F607*0.2+G607*0.2+H607*0.6),1)</f>
        <v>7.2</v>
      </c>
      <c r="J607" s="45" t="str">
        <f>IF(I607&lt;4,"F",IF(I607&lt;5.5,"D",IF(I607&lt;7,"C",IF(I607&lt;8.5,"B","A"))))</f>
        <v>B</v>
      </c>
      <c r="K607" s="60" t="s">
        <v>26</v>
      </c>
      <c r="L607" s="3" t="s">
        <v>30</v>
      </c>
    </row>
    <row r="608" spans="1:12" ht="19.5" customHeight="1">
      <c r="A608" s="42">
        <f>COUNTIF($K$8:K608,K608)</f>
        <v>26</v>
      </c>
      <c r="B608" s="2" t="s">
        <v>572</v>
      </c>
      <c r="C608" s="23" t="s">
        <v>573</v>
      </c>
      <c r="D608" s="9" t="s">
        <v>110</v>
      </c>
      <c r="E608" s="2" t="s">
        <v>417</v>
      </c>
      <c r="F608" s="32">
        <v>5</v>
      </c>
      <c r="G608" s="32">
        <v>8</v>
      </c>
      <c r="H608" s="32">
        <v>9</v>
      </c>
      <c r="I608" s="43">
        <f>ROUND((F608*0.2+G608*0.2+H608*0.6),0)</f>
        <v>8</v>
      </c>
      <c r="J608" s="44" t="str">
        <f>CHOOSE(VALUE(SUBSTITUTE(LEFT(I608,2),",",""))+1,"Không","Một","Hai","Ba","Bốn","Năm","Sáu","Bảy","Tám","Chín","Mười")&amp;IF(ISERR(FIND(",",I608,1)),"","Phẩy năm")</f>
        <v>Tám</v>
      </c>
      <c r="K608" s="60" t="s">
        <v>26</v>
      </c>
      <c r="L608" s="3" t="s">
        <v>30</v>
      </c>
    </row>
    <row r="609" spans="1:12" ht="19.5" customHeight="1">
      <c r="A609" s="42">
        <f>COUNTIF($K$8:K609,K609)</f>
        <v>27</v>
      </c>
      <c r="B609" s="2" t="s">
        <v>97</v>
      </c>
      <c r="C609" s="5" t="s">
        <v>128</v>
      </c>
      <c r="D609" s="7" t="s">
        <v>110</v>
      </c>
      <c r="E609" s="2" t="s">
        <v>417</v>
      </c>
      <c r="F609" s="32">
        <v>5</v>
      </c>
      <c r="G609" s="32">
        <v>9</v>
      </c>
      <c r="H609" s="32">
        <v>8</v>
      </c>
      <c r="I609" s="43">
        <f>ROUND((F609*0.2+G609*0.2+H609*0.6),0)</f>
        <v>8</v>
      </c>
      <c r="J609" s="58" t="str">
        <f>CHOOSE(VALUE(SUBSTITUTE(LEFT(I609,2),",",""))+1,"Không","Một","Hai","Ba","Bốn","Năm","Sáu","Bảy","Tám","Chín","Mười")&amp;IF(ISERR(FIND(",",I609,1)),"","Phẩy năm")</f>
        <v>Tám</v>
      </c>
      <c r="K609" s="60" t="s">
        <v>26</v>
      </c>
      <c r="L609" s="3" t="s">
        <v>30</v>
      </c>
    </row>
    <row r="610" spans="1:12" ht="19.5" customHeight="1">
      <c r="A610" s="42">
        <f>COUNTIF($K$8:K610,K610)</f>
        <v>28</v>
      </c>
      <c r="B610" s="2" t="s">
        <v>1257</v>
      </c>
      <c r="C610" s="5" t="s">
        <v>1256</v>
      </c>
      <c r="D610" s="7" t="s">
        <v>589</v>
      </c>
      <c r="E610" s="2" t="s">
        <v>121</v>
      </c>
      <c r="F610" s="32">
        <v>0</v>
      </c>
      <c r="G610" s="32">
        <v>8</v>
      </c>
      <c r="H610" s="32">
        <v>7</v>
      </c>
      <c r="I610" s="49">
        <f>ROUND((F610*0.2+G610*0.2+H610*0.6),1)</f>
        <v>5.8</v>
      </c>
      <c r="J610" s="45" t="str">
        <f>IF(I610&lt;4,"F",IF(I610&lt;5.5,"D",IF(I610&lt;7,"C",IF(I610&lt;8.5,"B","A"))))</f>
        <v>C</v>
      </c>
      <c r="K610" s="60" t="s">
        <v>26</v>
      </c>
      <c r="L610" s="3" t="s">
        <v>30</v>
      </c>
    </row>
    <row r="611" spans="1:12" ht="19.5" customHeight="1">
      <c r="A611" s="42">
        <f>COUNTIF($K$8:K611,K611)</f>
        <v>29</v>
      </c>
      <c r="B611" s="2" t="s">
        <v>405</v>
      </c>
      <c r="C611" s="23" t="s">
        <v>356</v>
      </c>
      <c r="D611" s="9" t="s">
        <v>406</v>
      </c>
      <c r="E611" s="2" t="s">
        <v>121</v>
      </c>
      <c r="F611" s="32">
        <v>8</v>
      </c>
      <c r="G611" s="32">
        <v>9</v>
      </c>
      <c r="H611" s="32">
        <v>8</v>
      </c>
      <c r="I611" s="43">
        <f>ROUND((F611*0.2+G611*0.2+H611*0.6),0)</f>
        <v>8</v>
      </c>
      <c r="J611" s="58" t="str">
        <f>CHOOSE(VALUE(SUBSTITUTE(LEFT(I611,2),",",""))+1,"Không","Một","Hai","Ba","Bốn","Năm","Sáu","Bảy","Tám","Chín","Mười")&amp;IF(ISERR(FIND(",",I611,1)),"","Phẩy năm")</f>
        <v>Tám</v>
      </c>
      <c r="K611" s="60" t="s">
        <v>26</v>
      </c>
      <c r="L611" s="3" t="s">
        <v>30</v>
      </c>
    </row>
    <row r="612" spans="1:12" ht="19.5" customHeight="1">
      <c r="A612" s="42">
        <f>COUNTIF($K$8:K612,K612)</f>
        <v>30</v>
      </c>
      <c r="B612" s="2" t="s">
        <v>260</v>
      </c>
      <c r="C612" s="5" t="s">
        <v>1110</v>
      </c>
      <c r="D612" s="7" t="s">
        <v>1008</v>
      </c>
      <c r="E612" s="2" t="s">
        <v>417</v>
      </c>
      <c r="F612" s="32">
        <v>0</v>
      </c>
      <c r="G612" s="32">
        <v>5</v>
      </c>
      <c r="H612" s="32">
        <v>0</v>
      </c>
      <c r="I612" s="43">
        <f>ROUND((F612*0.2+G612*0.2+H612*0.6),0)</f>
        <v>1</v>
      </c>
      <c r="J612" s="58" t="str">
        <f>CHOOSE(VALUE(SUBSTITUTE(LEFT(I612,2),",",""))+1,"Không","Một","Hai","Ba","Bốn","Năm","Sáu","Bảy","Tám","Chín","Mười")&amp;IF(ISERR(FIND(",",I612,1)),"","Phẩy năm")</f>
        <v>Một</v>
      </c>
      <c r="K612" s="60" t="s">
        <v>26</v>
      </c>
      <c r="L612" s="3" t="s">
        <v>30</v>
      </c>
    </row>
    <row r="613" spans="1:12" ht="19.5" customHeight="1">
      <c r="A613" s="42">
        <f>COUNTIF($K$8:K613,K613)</f>
        <v>31</v>
      </c>
      <c r="B613" s="2" t="s">
        <v>705</v>
      </c>
      <c r="C613" s="5" t="s">
        <v>492</v>
      </c>
      <c r="D613" s="7" t="s">
        <v>103</v>
      </c>
      <c r="E613" s="2" t="s">
        <v>121</v>
      </c>
      <c r="F613" s="32">
        <v>8</v>
      </c>
      <c r="G613" s="32">
        <v>9</v>
      </c>
      <c r="H613" s="32">
        <v>9</v>
      </c>
      <c r="I613" s="43">
        <f>ROUND((F613*0.2+G613*0.2+H613*0.6),0)</f>
        <v>9</v>
      </c>
      <c r="J613" s="58" t="str">
        <f>CHOOSE(VALUE(SUBSTITUTE(LEFT(I613,2),",",""))+1,"Không","Một","Hai","Ba","Bốn","Năm","Sáu","Bảy","Tám","Chín","Mười")&amp;IF(ISERR(FIND(",",I613,1)),"","Phẩy năm")</f>
        <v>Chín</v>
      </c>
      <c r="K613" s="60" t="s">
        <v>26</v>
      </c>
      <c r="L613" s="3" t="s">
        <v>30</v>
      </c>
    </row>
    <row r="614" spans="1:12" ht="19.5" customHeight="1">
      <c r="A614" s="42">
        <f>COUNTIF($K$8:K614,K614)</f>
        <v>1</v>
      </c>
      <c r="B614" s="2" t="s">
        <v>1224</v>
      </c>
      <c r="C614" s="5" t="s">
        <v>556</v>
      </c>
      <c r="D614" s="7" t="s">
        <v>55</v>
      </c>
      <c r="E614" s="2" t="s">
        <v>121</v>
      </c>
      <c r="F614" s="32">
        <v>2</v>
      </c>
      <c r="G614" s="32">
        <v>8</v>
      </c>
      <c r="H614" s="32">
        <v>6</v>
      </c>
      <c r="I614" s="43">
        <f>ROUND((F614*0.2+G614*0.2+H614*0.6),0)</f>
        <v>6</v>
      </c>
      <c r="J614" s="58" t="str">
        <f>CHOOSE(VALUE(SUBSTITUTE(LEFT(I614,2),",",""))+1,"Không","Một","Hai","Ba","Bốn","Năm","Sáu","Bảy","Tám","Chín","Mười")&amp;IF(ISERR(FIND(",",I614,1)),"","Phẩy năm")</f>
        <v>Sáu</v>
      </c>
      <c r="K614" s="60" t="s">
        <v>27</v>
      </c>
      <c r="L614" s="3" t="s">
        <v>30</v>
      </c>
    </row>
    <row r="615" spans="1:12" ht="19.5" customHeight="1">
      <c r="A615" s="42">
        <f>COUNTIF($K$8:K615,K615)</f>
        <v>2</v>
      </c>
      <c r="B615" s="2" t="s">
        <v>1180</v>
      </c>
      <c r="C615" s="5" t="s">
        <v>1181</v>
      </c>
      <c r="D615" s="7" t="s">
        <v>46</v>
      </c>
      <c r="E615" s="2" t="s">
        <v>417</v>
      </c>
      <c r="F615" s="32">
        <v>10</v>
      </c>
      <c r="G615" s="32">
        <v>7</v>
      </c>
      <c r="H615" s="32">
        <v>7</v>
      </c>
      <c r="I615" s="43">
        <f>ROUND((F615*0.2+G615*0.2+H615*0.6),0)</f>
        <v>8</v>
      </c>
      <c r="J615" s="44" t="str">
        <f>CHOOSE(VALUE(SUBSTITUTE(LEFT(I615,2),",",""))+1,"Không","Một","Hai","Ba","Bốn","Năm","Sáu","Bảy","Tám","Chín","Mười")&amp;IF(ISERR(FIND(",",I615,1)),"","Phẩy năm")</f>
        <v>Tám</v>
      </c>
      <c r="K615" s="60" t="s">
        <v>27</v>
      </c>
      <c r="L615" s="3" t="s">
        <v>30</v>
      </c>
    </row>
    <row r="616" spans="1:12" ht="19.5" customHeight="1">
      <c r="A616" s="42">
        <f>COUNTIF($K$8:K616,K616)</f>
        <v>3</v>
      </c>
      <c r="B616" s="2" t="s">
        <v>1209</v>
      </c>
      <c r="C616" s="5" t="s">
        <v>972</v>
      </c>
      <c r="D616" s="7" t="s">
        <v>404</v>
      </c>
      <c r="E616" s="2"/>
      <c r="F616" s="32">
        <v>4</v>
      </c>
      <c r="G616" s="32">
        <v>6</v>
      </c>
      <c r="H616" s="32">
        <v>7</v>
      </c>
      <c r="I616" s="43">
        <f>ROUND((F616*0.2+G616*0.2+H616*0.6),0)</f>
        <v>6</v>
      </c>
      <c r="J616" s="58" t="str">
        <f>CHOOSE(VALUE(SUBSTITUTE(LEFT(I616,2),",",""))+1,"Không","Một","Hai","Ba","Bốn","Năm","Sáu","Bảy","Tám","Chín","Mười")&amp;IF(ISERR(FIND(",",I616,1)),"","Phẩy năm")</f>
        <v>Sáu</v>
      </c>
      <c r="K616" s="60" t="s">
        <v>27</v>
      </c>
      <c r="L616" s="3" t="s">
        <v>30</v>
      </c>
    </row>
    <row r="617" spans="1:12" ht="19.5" customHeight="1">
      <c r="A617" s="42">
        <f>COUNTIF($K$8:K617,K617)</f>
        <v>4</v>
      </c>
      <c r="B617" s="2" t="s">
        <v>300</v>
      </c>
      <c r="C617" s="5" t="s">
        <v>123</v>
      </c>
      <c r="D617" s="7" t="s">
        <v>93</v>
      </c>
      <c r="E617" s="2" t="s">
        <v>417</v>
      </c>
      <c r="F617" s="32">
        <v>4</v>
      </c>
      <c r="G617" s="32">
        <v>9</v>
      </c>
      <c r="H617" s="32">
        <v>7</v>
      </c>
      <c r="I617" s="43">
        <f>ROUND((F617*0.2+G617*0.2+H617*0.6),0)</f>
        <v>7</v>
      </c>
      <c r="J617" s="44" t="str">
        <f>CHOOSE(VALUE(SUBSTITUTE(LEFT(I617,2),",",""))+1,"Không","Một","Hai","Ba","Bốn","Năm","Sáu","Bảy","Tám","Chín","Mười")&amp;IF(ISERR(FIND(",",I617,1)),"","Phẩy năm")</f>
        <v>Bảy</v>
      </c>
      <c r="K617" s="60" t="s">
        <v>27</v>
      </c>
      <c r="L617" s="3" t="s">
        <v>30</v>
      </c>
    </row>
    <row r="618" spans="1:12" ht="19.5" customHeight="1">
      <c r="A618" s="42">
        <f>COUNTIF($K$8:K618,K618)</f>
        <v>5</v>
      </c>
      <c r="B618" s="2" t="s">
        <v>287</v>
      </c>
      <c r="C618" s="5" t="s">
        <v>1133</v>
      </c>
      <c r="D618" s="7" t="s">
        <v>48</v>
      </c>
      <c r="E618" s="2" t="s">
        <v>417</v>
      </c>
      <c r="F618" s="32">
        <v>5</v>
      </c>
      <c r="G618" s="32">
        <v>7</v>
      </c>
      <c r="H618" s="32">
        <v>7</v>
      </c>
      <c r="I618" s="49">
        <f>ROUND((F618*0.2+G618*0.2+H618*0.6),1)</f>
        <v>6.6</v>
      </c>
      <c r="J618" s="45" t="str">
        <f>IF(I618&lt;4,"F",IF(I618&lt;5.5,"D",IF(I618&lt;7,"C",IF(I618&lt;8.5,"B","A"))))</f>
        <v>C</v>
      </c>
      <c r="K618" s="60" t="s">
        <v>27</v>
      </c>
      <c r="L618" s="3" t="s">
        <v>30</v>
      </c>
    </row>
    <row r="619" spans="1:12" ht="19.5" customHeight="1">
      <c r="A619" s="42">
        <f>COUNTIF($K$8:K619,K619)</f>
        <v>6</v>
      </c>
      <c r="B619" s="2" t="s">
        <v>469</v>
      </c>
      <c r="C619" s="23" t="s">
        <v>470</v>
      </c>
      <c r="D619" s="9" t="s">
        <v>48</v>
      </c>
      <c r="E619" s="2" t="s">
        <v>417</v>
      </c>
      <c r="F619" s="32">
        <v>4</v>
      </c>
      <c r="G619" s="32">
        <v>7</v>
      </c>
      <c r="H619" s="32">
        <v>7</v>
      </c>
      <c r="I619" s="49">
        <f>ROUND((F619*0.2+G619*0.2+H619*0.6),1)</f>
        <v>6.4</v>
      </c>
      <c r="J619" s="45" t="str">
        <f>IF(I619&lt;4,"F",IF(I619&lt;5.5,"D",IF(I619&lt;7,"C",IF(I619&lt;8.5,"B","A"))))</f>
        <v>C</v>
      </c>
      <c r="K619" s="60" t="s">
        <v>27</v>
      </c>
      <c r="L619" s="3" t="s">
        <v>30</v>
      </c>
    </row>
    <row r="620" spans="1:12" ht="19.5" customHeight="1">
      <c r="A620" s="42">
        <f>COUNTIF($K$8:K620,K620)</f>
        <v>7</v>
      </c>
      <c r="B620" s="2" t="s">
        <v>839</v>
      </c>
      <c r="C620" s="23" t="s">
        <v>840</v>
      </c>
      <c r="D620" s="9" t="s">
        <v>48</v>
      </c>
      <c r="E620" s="2" t="s">
        <v>417</v>
      </c>
      <c r="F620" s="32">
        <v>5</v>
      </c>
      <c r="G620" s="32">
        <v>8</v>
      </c>
      <c r="H620" s="32">
        <v>7</v>
      </c>
      <c r="I620" s="49">
        <f>ROUND((F620*0.2+G620*0.2+H620*0.6),1)</f>
        <v>6.8</v>
      </c>
      <c r="J620" s="45" t="str">
        <f>IF(I620&lt;4,"F",IF(I620&lt;5.5,"D",IF(I620&lt;7,"C",IF(I620&lt;8.5,"B","A"))))</f>
        <v>C</v>
      </c>
      <c r="K620" s="60" t="s">
        <v>27</v>
      </c>
      <c r="L620" s="3" t="s">
        <v>30</v>
      </c>
    </row>
    <row r="621" spans="1:12" ht="19.5" customHeight="1">
      <c r="A621" s="42">
        <f>COUNTIF($K$8:K621,K621)</f>
        <v>8</v>
      </c>
      <c r="B621" s="2" t="s">
        <v>319</v>
      </c>
      <c r="C621" s="5" t="s">
        <v>5</v>
      </c>
      <c r="D621" s="7" t="s">
        <v>119</v>
      </c>
      <c r="E621" s="2"/>
      <c r="F621" s="32">
        <v>10</v>
      </c>
      <c r="G621" s="32">
        <v>7</v>
      </c>
      <c r="H621" s="32">
        <v>6</v>
      </c>
      <c r="I621" s="49">
        <f>ROUND((F621*0.2+G621*0.2+H621*0.6),1)</f>
        <v>7</v>
      </c>
      <c r="J621" s="45" t="str">
        <f>IF(I621&lt;4,"F",IF(I621&lt;5.5,"D",IF(I621&lt;7,"C",IF(I621&lt;8.5,"B","A"))))</f>
        <v>B</v>
      </c>
      <c r="K621" s="60" t="s">
        <v>27</v>
      </c>
      <c r="L621" s="3" t="s">
        <v>30</v>
      </c>
    </row>
    <row r="622" spans="1:12" ht="19.5" customHeight="1">
      <c r="A622" s="42">
        <f>COUNTIF($K$8:K622,K622)</f>
        <v>9</v>
      </c>
      <c r="B622" s="2" t="s">
        <v>862</v>
      </c>
      <c r="C622" s="23" t="s">
        <v>863</v>
      </c>
      <c r="D622" s="9" t="s">
        <v>119</v>
      </c>
      <c r="E622" s="2" t="s">
        <v>417</v>
      </c>
      <c r="F622" s="32">
        <v>4</v>
      </c>
      <c r="G622" s="32">
        <v>6</v>
      </c>
      <c r="H622" s="32">
        <v>7</v>
      </c>
      <c r="I622" s="49">
        <f>ROUND((F622*0.2+G622*0.2+H622*0.6),1)</f>
        <v>6.2</v>
      </c>
      <c r="J622" s="45" t="str">
        <f>IF(I622&lt;4,"F",IF(I622&lt;5.5,"D",IF(I622&lt;7,"C",IF(I622&lt;8.5,"B","A"))))</f>
        <v>C</v>
      </c>
      <c r="K622" s="60" t="s">
        <v>27</v>
      </c>
      <c r="L622" s="3" t="s">
        <v>30</v>
      </c>
    </row>
    <row r="623" spans="1:12" ht="19.5" customHeight="1">
      <c r="A623" s="42">
        <f>COUNTIF($K$8:K623,K623)</f>
        <v>10</v>
      </c>
      <c r="B623" s="2" t="s">
        <v>644</v>
      </c>
      <c r="C623" s="23" t="s">
        <v>645</v>
      </c>
      <c r="D623" s="9" t="s">
        <v>96</v>
      </c>
      <c r="E623" s="2" t="s">
        <v>417</v>
      </c>
      <c r="F623" s="32">
        <v>4</v>
      </c>
      <c r="G623" s="32">
        <v>6</v>
      </c>
      <c r="H623" s="32">
        <v>8</v>
      </c>
      <c r="I623" s="43">
        <f>ROUND((F623*0.2+G623*0.2+H623*0.6),0)</f>
        <v>7</v>
      </c>
      <c r="J623" s="58" t="str">
        <f>CHOOSE(VALUE(SUBSTITUTE(LEFT(I623,2),",",""))+1,"Không","Một","Hai","Ba","Bốn","Năm","Sáu","Bảy","Tám","Chín","Mười")&amp;IF(ISERR(FIND(",",I623,1)),"","Phẩy năm")</f>
        <v>Bảy</v>
      </c>
      <c r="K623" s="60" t="s">
        <v>27</v>
      </c>
      <c r="L623" s="3" t="s">
        <v>30</v>
      </c>
    </row>
    <row r="624" spans="1:12" ht="19.5" customHeight="1">
      <c r="A624" s="42">
        <f>COUNTIF($K$8:K624,K624)</f>
        <v>11</v>
      </c>
      <c r="B624" s="2" t="s">
        <v>1210</v>
      </c>
      <c r="C624" s="5" t="s">
        <v>1226</v>
      </c>
      <c r="D624" s="7" t="s">
        <v>1227</v>
      </c>
      <c r="E624" s="2"/>
      <c r="F624" s="32">
        <v>4</v>
      </c>
      <c r="G624" s="32">
        <v>6</v>
      </c>
      <c r="H624" s="32">
        <v>7</v>
      </c>
      <c r="I624" s="43">
        <f>ROUND((F624*0.2+G624*0.2+H624*0.6),0)</f>
        <v>6</v>
      </c>
      <c r="J624" s="58" t="str">
        <f>CHOOSE(VALUE(SUBSTITUTE(LEFT(I624,2),",",""))+1,"Không","Một","Hai","Ba","Bốn","Năm","Sáu","Bảy","Tám","Chín","Mười")&amp;IF(ISERR(FIND(",",I624,1)),"","Phẩy năm")</f>
        <v>Sáu</v>
      </c>
      <c r="K624" s="60" t="s">
        <v>27</v>
      </c>
      <c r="L624" s="3" t="s">
        <v>30</v>
      </c>
    </row>
    <row r="625" spans="1:12" ht="19.5" customHeight="1">
      <c r="A625" s="42">
        <f>COUNTIF($K$8:K625,K625)</f>
        <v>12</v>
      </c>
      <c r="B625" s="2" t="s">
        <v>571</v>
      </c>
      <c r="C625" s="23" t="s">
        <v>138</v>
      </c>
      <c r="D625" s="9" t="s">
        <v>460</v>
      </c>
      <c r="E625" s="2" t="s">
        <v>417</v>
      </c>
      <c r="F625" s="32">
        <v>7</v>
      </c>
      <c r="G625" s="32">
        <v>7</v>
      </c>
      <c r="H625" s="32">
        <v>6</v>
      </c>
      <c r="I625" s="43">
        <f>ROUND((F625*0.2+G625*0.2+H625*0.6),0)</f>
        <v>6</v>
      </c>
      <c r="J625" s="44" t="str">
        <f>CHOOSE(VALUE(SUBSTITUTE(LEFT(I625,2),",",""))+1,"Không","Một","Hai","Ba","Bốn","Năm","Sáu","Bảy","Tám","Chín","Mười")&amp;IF(ISERR(FIND(",",I625,1)),"","Phẩy năm")</f>
        <v>Sáu</v>
      </c>
      <c r="K625" s="60" t="s">
        <v>27</v>
      </c>
      <c r="L625" s="3" t="s">
        <v>30</v>
      </c>
    </row>
    <row r="626" spans="1:12" ht="19.5" customHeight="1">
      <c r="A626" s="42">
        <f>COUNTIF($K$8:K626,K626)</f>
        <v>13</v>
      </c>
      <c r="B626" s="2" t="s">
        <v>733</v>
      </c>
      <c r="C626" s="23" t="s">
        <v>734</v>
      </c>
      <c r="D626" s="9" t="s">
        <v>490</v>
      </c>
      <c r="E626" s="2" t="s">
        <v>417</v>
      </c>
      <c r="F626" s="32">
        <v>10</v>
      </c>
      <c r="G626" s="32">
        <v>7</v>
      </c>
      <c r="H626" s="32">
        <v>7</v>
      </c>
      <c r="I626" s="43">
        <f>ROUND((F626*0.2+G626*0.2+H626*0.6),0)</f>
        <v>8</v>
      </c>
      <c r="J626" s="58" t="str">
        <f>CHOOSE(VALUE(SUBSTITUTE(LEFT(I626,2),",",""))+1,"Không","Một","Hai","Ba","Bốn","Năm","Sáu","Bảy","Tám","Chín","Mười")&amp;IF(ISERR(FIND(",",I626,1)),"","Phẩy năm")</f>
        <v>Tám</v>
      </c>
      <c r="K626" s="60" t="s">
        <v>27</v>
      </c>
      <c r="L626" s="3" t="s">
        <v>30</v>
      </c>
    </row>
    <row r="627" spans="1:12" ht="19.5" customHeight="1">
      <c r="A627" s="42">
        <f>COUNTIF($K$8:K627,K627)</f>
        <v>14</v>
      </c>
      <c r="B627" s="4" t="s">
        <v>818</v>
      </c>
      <c r="C627" s="6" t="s">
        <v>819</v>
      </c>
      <c r="D627" s="8" t="s">
        <v>512</v>
      </c>
      <c r="E627" s="2"/>
      <c r="F627" s="32">
        <v>4</v>
      </c>
      <c r="G627" s="32">
        <v>7</v>
      </c>
      <c r="H627" s="32">
        <v>9</v>
      </c>
      <c r="I627" s="43">
        <f>ROUND((F627*0.2+G627*0.2+H627*0.6),0)</f>
        <v>8</v>
      </c>
      <c r="J627" s="44" t="str">
        <f>CHOOSE(VALUE(SUBSTITUTE(LEFT(I627,2),",",""))+1,"Không","Một","Hai","Ba","Bốn","Năm","Sáu","Bảy","Tám","Chín","Mười")&amp;IF(ISERR(FIND(",",I627,1)),"","Phẩy năm")</f>
        <v>Tám</v>
      </c>
      <c r="K627" s="60" t="s">
        <v>27</v>
      </c>
      <c r="L627" s="3" t="s">
        <v>30</v>
      </c>
    </row>
    <row r="628" spans="1:12" ht="19.5" customHeight="1">
      <c r="A628" s="42">
        <f>COUNTIF($K$8:K628,K628)</f>
        <v>15</v>
      </c>
      <c r="B628" s="2" t="s">
        <v>510</v>
      </c>
      <c r="C628" s="23" t="s">
        <v>511</v>
      </c>
      <c r="D628" s="9" t="s">
        <v>512</v>
      </c>
      <c r="E628" s="2"/>
      <c r="F628" s="32">
        <v>2</v>
      </c>
      <c r="G628" s="32">
        <v>6</v>
      </c>
      <c r="H628" s="32">
        <v>8</v>
      </c>
      <c r="I628" s="43">
        <f>ROUND((F628*0.2+G628*0.2+H628*0.6),0)</f>
        <v>6</v>
      </c>
      <c r="J628" s="58" t="str">
        <f>CHOOSE(VALUE(SUBSTITUTE(LEFT(I628,2),",",""))+1,"Không","Một","Hai","Ba","Bốn","Năm","Sáu","Bảy","Tám","Chín","Mười")&amp;IF(ISERR(FIND(",",I628,1)),"","Phẩy năm")</f>
        <v>Sáu</v>
      </c>
      <c r="K628" s="60" t="s">
        <v>27</v>
      </c>
      <c r="L628" s="3" t="s">
        <v>30</v>
      </c>
    </row>
    <row r="629" spans="1:12" ht="19.5" customHeight="1">
      <c r="A629" s="42">
        <f>COUNTIF($K$8:K629,K629)</f>
        <v>16</v>
      </c>
      <c r="B629" s="2" t="s">
        <v>951</v>
      </c>
      <c r="C629" s="23" t="s">
        <v>952</v>
      </c>
      <c r="D629" s="9" t="s">
        <v>557</v>
      </c>
      <c r="E629" s="2"/>
      <c r="F629" s="32">
        <v>5</v>
      </c>
      <c r="G629" s="32">
        <v>7</v>
      </c>
      <c r="H629" s="32">
        <v>7</v>
      </c>
      <c r="I629" s="43">
        <f>ROUND((F629*0.2+G629*0.2+H629*0.6),0)</f>
        <v>7</v>
      </c>
      <c r="J629" s="44" t="str">
        <f>CHOOSE(VALUE(SUBSTITUTE(LEFT(I629,2),",",""))+1,"Không","Một","Hai","Ba","Bốn","Năm","Sáu","Bảy","Tám","Chín","Mười")&amp;IF(ISERR(FIND(",",I629,1)),"","Phẩy năm")</f>
        <v>Bảy</v>
      </c>
      <c r="K629" s="60" t="s">
        <v>27</v>
      </c>
      <c r="L629" s="3" t="s">
        <v>30</v>
      </c>
    </row>
    <row r="630" spans="1:12" ht="19.5" customHeight="1">
      <c r="A630" s="42">
        <f>COUNTIF($K$8:K630,K630)</f>
        <v>17</v>
      </c>
      <c r="B630" s="2" t="s">
        <v>775</v>
      </c>
      <c r="C630" s="6" t="s">
        <v>776</v>
      </c>
      <c r="D630" s="8" t="s">
        <v>557</v>
      </c>
      <c r="E630" s="2"/>
      <c r="F630" s="32">
        <v>10</v>
      </c>
      <c r="G630" s="32">
        <v>6</v>
      </c>
      <c r="H630" s="32">
        <v>8</v>
      </c>
      <c r="I630" s="43">
        <f>ROUND((F630*0.2+G630*0.2+H630*0.6),0)</f>
        <v>8</v>
      </c>
      <c r="J630" s="58" t="str">
        <f>CHOOSE(VALUE(SUBSTITUTE(LEFT(I630,2),",",""))+1,"Không","Một","Hai","Ba","Bốn","Năm","Sáu","Bảy","Tám","Chín","Mười")&amp;IF(ISERR(FIND(",",I630,1)),"","Phẩy năm")</f>
        <v>Tám</v>
      </c>
      <c r="K630" s="60" t="s">
        <v>27</v>
      </c>
      <c r="L630" s="3" t="s">
        <v>30</v>
      </c>
    </row>
    <row r="631" spans="1:12" ht="19.5" customHeight="1">
      <c r="A631" s="42">
        <f>COUNTIF($K$8:K631,K631)</f>
        <v>18</v>
      </c>
      <c r="B631" s="2" t="s">
        <v>837</v>
      </c>
      <c r="C631" s="23" t="s">
        <v>838</v>
      </c>
      <c r="D631" s="9" t="s">
        <v>57</v>
      </c>
      <c r="E631" s="2"/>
      <c r="F631" s="32">
        <v>7</v>
      </c>
      <c r="G631" s="32">
        <v>7</v>
      </c>
      <c r="H631" s="32">
        <v>7</v>
      </c>
      <c r="I631" s="49">
        <f>ROUND((F631*0.2+G631*0.2+H631*0.6),1)</f>
        <v>7</v>
      </c>
      <c r="J631" s="45" t="str">
        <f>IF(I631&lt;4,"F",IF(I631&lt;5.5,"D",IF(I631&lt;7,"C",IF(I631&lt;8.5,"B","A"))))</f>
        <v>B</v>
      </c>
      <c r="K631" s="60" t="s">
        <v>27</v>
      </c>
      <c r="L631" s="3" t="s">
        <v>30</v>
      </c>
    </row>
    <row r="632" spans="1:12" ht="19.5" customHeight="1">
      <c r="A632" s="42">
        <f>COUNTIF($K$8:K632,K632)</f>
        <v>19</v>
      </c>
      <c r="B632" s="2" t="s">
        <v>241</v>
      </c>
      <c r="C632" s="5" t="s">
        <v>239</v>
      </c>
      <c r="D632" s="7" t="s">
        <v>57</v>
      </c>
      <c r="E632" s="2" t="s">
        <v>417</v>
      </c>
      <c r="F632" s="32">
        <v>3</v>
      </c>
      <c r="G632" s="32">
        <v>6</v>
      </c>
      <c r="H632" s="32">
        <v>7</v>
      </c>
      <c r="I632" s="49">
        <f>ROUND((F632*0.2+G632*0.2+H632*0.6),1)</f>
        <v>6</v>
      </c>
      <c r="J632" s="45" t="str">
        <f>IF(I632&lt;4,"F",IF(I632&lt;5.5,"D",IF(I632&lt;7,"C",IF(I632&lt;8.5,"B","A"))))</f>
        <v>C</v>
      </c>
      <c r="K632" s="60" t="s">
        <v>27</v>
      </c>
      <c r="L632" s="3" t="s">
        <v>30</v>
      </c>
    </row>
    <row r="633" spans="1:12" ht="19.5" customHeight="1">
      <c r="A633" s="42">
        <f>COUNTIF($K$8:K633,K633)</f>
        <v>20</v>
      </c>
      <c r="B633" s="2" t="s">
        <v>535</v>
      </c>
      <c r="C633" s="23" t="s">
        <v>536</v>
      </c>
      <c r="D633" s="9" t="s">
        <v>63</v>
      </c>
      <c r="E633" s="2"/>
      <c r="F633" s="32">
        <v>1</v>
      </c>
      <c r="G633" s="32">
        <v>7</v>
      </c>
      <c r="H633" s="32">
        <v>7</v>
      </c>
      <c r="I633" s="43">
        <f>ROUND((F633*0.2+G633*0.2+H633*0.6),0)</f>
        <v>6</v>
      </c>
      <c r="J633" s="58" t="str">
        <f>CHOOSE(VALUE(SUBSTITUTE(LEFT(I633,2),",",""))+1,"Không","Một","Hai","Ba","Bốn","Năm","Sáu","Bảy","Tám","Chín","Mười")&amp;IF(ISERR(FIND(",",I633,1)),"","Phẩy năm")</f>
        <v>Sáu</v>
      </c>
      <c r="K633" s="60" t="s">
        <v>27</v>
      </c>
      <c r="L633" s="3" t="s">
        <v>30</v>
      </c>
    </row>
    <row r="634" spans="1:12" ht="19.5" customHeight="1">
      <c r="A634" s="42">
        <f>COUNTIF($K$8:K634,K634)</f>
        <v>21</v>
      </c>
      <c r="B634" s="2" t="s">
        <v>305</v>
      </c>
      <c r="C634" s="5" t="s">
        <v>1149</v>
      </c>
      <c r="D634" s="7" t="s">
        <v>1017</v>
      </c>
      <c r="E634" s="2" t="s">
        <v>417</v>
      </c>
      <c r="F634" s="32">
        <v>4</v>
      </c>
      <c r="G634" s="32">
        <v>6</v>
      </c>
      <c r="H634" s="32">
        <v>8</v>
      </c>
      <c r="I634" s="43">
        <f>ROUND((F634*0.2+G634*0.2+H634*0.6),0)</f>
        <v>7</v>
      </c>
      <c r="J634" s="58" t="str">
        <f>CHOOSE(VALUE(SUBSTITUTE(LEFT(I634,2),",",""))+1,"Không","Một","Hai","Ba","Bốn","Năm","Sáu","Bảy","Tám","Chín","Mười")&amp;IF(ISERR(FIND(",",I634,1)),"","Phẩy năm")</f>
        <v>Bảy</v>
      </c>
      <c r="K634" s="60" t="s">
        <v>27</v>
      </c>
      <c r="L634" s="3" t="s">
        <v>30</v>
      </c>
    </row>
    <row r="635" spans="1:12" ht="19.5" customHeight="1">
      <c r="A635" s="42">
        <f>COUNTIF($K$8:K635,K635)</f>
        <v>22</v>
      </c>
      <c r="B635" s="2" t="s">
        <v>779</v>
      </c>
      <c r="C635" s="23" t="s">
        <v>780</v>
      </c>
      <c r="D635" s="9" t="s">
        <v>83</v>
      </c>
      <c r="E635" s="2"/>
      <c r="F635" s="32">
        <v>3</v>
      </c>
      <c r="G635" s="32">
        <v>6</v>
      </c>
      <c r="H635" s="32">
        <v>6</v>
      </c>
      <c r="I635" s="43">
        <f>ROUND((F635*0.2+G635*0.2+H635*0.6),0)</f>
        <v>5</v>
      </c>
      <c r="J635" s="58" t="str">
        <f>CHOOSE(VALUE(SUBSTITUTE(LEFT(I635,2),",",""))+1,"Không","Một","Hai","Ba","Bốn","Năm","Sáu","Bảy","Tám","Chín","Mười")&amp;IF(ISERR(FIND(",",I635,1)),"","Phẩy năm")</f>
        <v>Năm</v>
      </c>
      <c r="K635" s="60" t="s">
        <v>27</v>
      </c>
      <c r="L635" s="3" t="s">
        <v>30</v>
      </c>
    </row>
    <row r="636" spans="1:12" ht="19.5" customHeight="1">
      <c r="A636" s="42">
        <f>COUNTIF($K$8:K636,K636)</f>
        <v>23</v>
      </c>
      <c r="B636" s="2" t="s">
        <v>323</v>
      </c>
      <c r="C636" s="5" t="s">
        <v>122</v>
      </c>
      <c r="D636" s="7" t="s">
        <v>589</v>
      </c>
      <c r="E636" s="2" t="s">
        <v>121</v>
      </c>
      <c r="F636" s="32">
        <v>2</v>
      </c>
      <c r="G636" s="32">
        <v>6</v>
      </c>
      <c r="H636" s="32">
        <v>6</v>
      </c>
      <c r="I636" s="43">
        <f>ROUND((F636*0.2+G636*0.2+H636*0.6),0)</f>
        <v>5</v>
      </c>
      <c r="J636" s="58" t="str">
        <f>CHOOSE(VALUE(SUBSTITUTE(LEFT(I636,2),",",""))+1,"Không","Một","Hai","Ba","Bốn","Năm","Sáu","Bảy","Tám","Chín","Mười")&amp;IF(ISERR(FIND(",",I636,1)),"","Phẩy năm")</f>
        <v>Năm</v>
      </c>
      <c r="K636" s="60" t="s">
        <v>27</v>
      </c>
      <c r="L636" s="3" t="s">
        <v>30</v>
      </c>
    </row>
    <row r="637" spans="1:12" ht="19.5" customHeight="1">
      <c r="A637" s="42">
        <f>COUNTIF($K$8:K637,K637)</f>
        <v>24</v>
      </c>
      <c r="B637" s="2" t="s">
        <v>219</v>
      </c>
      <c r="C637" s="5" t="s">
        <v>127</v>
      </c>
      <c r="D637" s="7" t="s">
        <v>589</v>
      </c>
      <c r="E637" s="2" t="s">
        <v>121</v>
      </c>
      <c r="F637" s="32">
        <v>2</v>
      </c>
      <c r="G637" s="32">
        <v>6</v>
      </c>
      <c r="H637" s="32">
        <v>6</v>
      </c>
      <c r="I637" s="43">
        <f>ROUND((F637*0.2+G637*0.2+H637*0.6),0)</f>
        <v>5</v>
      </c>
      <c r="J637" s="58" t="str">
        <f>CHOOSE(VALUE(SUBSTITUTE(LEFT(I637,2),",",""))+1,"Không","Một","Hai","Ba","Bốn","Năm","Sáu","Bảy","Tám","Chín","Mười")&amp;IF(ISERR(FIND(",",I637,1)),"","Phẩy năm")</f>
        <v>Năm</v>
      </c>
      <c r="K637" s="60" t="s">
        <v>27</v>
      </c>
      <c r="L637" s="3" t="s">
        <v>30</v>
      </c>
    </row>
    <row r="638" spans="1:12" ht="19.5" customHeight="1">
      <c r="A638" s="42">
        <f>COUNTIF($K$8:K638,K638)</f>
        <v>25</v>
      </c>
      <c r="B638" s="2" t="s">
        <v>695</v>
      </c>
      <c r="C638" s="23" t="s">
        <v>696</v>
      </c>
      <c r="D638" s="9" t="s">
        <v>82</v>
      </c>
      <c r="E638" s="2"/>
      <c r="F638" s="32">
        <v>8</v>
      </c>
      <c r="G638" s="32">
        <v>6</v>
      </c>
      <c r="H638" s="32">
        <v>6</v>
      </c>
      <c r="I638" s="49">
        <f>ROUND((F638*0.2+G638*0.2+H638*0.6),1)</f>
        <v>6.4</v>
      </c>
      <c r="J638" s="45" t="str">
        <f>IF(I638&lt;4,"F",IF(I638&lt;5.5,"D",IF(I638&lt;7,"C",IF(I638&lt;8.5,"B","A"))))</f>
        <v>C</v>
      </c>
      <c r="K638" s="60" t="s">
        <v>27</v>
      </c>
      <c r="L638" s="3" t="s">
        <v>30</v>
      </c>
    </row>
    <row r="639" spans="1:12" ht="19.5" customHeight="1">
      <c r="A639" s="42">
        <f>COUNTIF($K$8:K639,K639)</f>
        <v>26</v>
      </c>
      <c r="B639" s="4" t="s">
        <v>409</v>
      </c>
      <c r="C639" s="23" t="s">
        <v>358</v>
      </c>
      <c r="D639" s="9" t="s">
        <v>106</v>
      </c>
      <c r="E639" s="2" t="s">
        <v>417</v>
      </c>
      <c r="F639" s="32">
        <v>2</v>
      </c>
      <c r="G639" s="32">
        <v>7</v>
      </c>
      <c r="H639" s="32">
        <v>7</v>
      </c>
      <c r="I639" s="49">
        <f>ROUND((F639*0.2+G639*0.2+H639*0.6),1)</f>
        <v>6</v>
      </c>
      <c r="J639" s="57" t="str">
        <f>IF(I639&lt;4,"F",IF(I639&lt;5.5,"D",IF(I639&lt;7,"C",IF(I639&lt;8.5,"B","A"))))</f>
        <v>C</v>
      </c>
      <c r="K639" s="60" t="s">
        <v>27</v>
      </c>
      <c r="L639" s="3" t="s">
        <v>30</v>
      </c>
    </row>
    <row r="640" spans="1:12" ht="19.5" customHeight="1">
      <c r="A640" s="42">
        <f>COUNTIF($K$8:K640,K640)</f>
        <v>27</v>
      </c>
      <c r="B640" s="4" t="s">
        <v>697</v>
      </c>
      <c r="C640" s="6" t="s">
        <v>361</v>
      </c>
      <c r="D640" s="8" t="s">
        <v>85</v>
      </c>
      <c r="E640" s="2"/>
      <c r="F640" s="32">
        <v>10</v>
      </c>
      <c r="G640" s="32">
        <v>6</v>
      </c>
      <c r="H640" s="32">
        <v>7</v>
      </c>
      <c r="I640" s="43">
        <f>ROUND((F640*0.2+G640*0.2+H640*0.6),0)</f>
        <v>7</v>
      </c>
      <c r="J640" s="58" t="str">
        <f>CHOOSE(VALUE(SUBSTITUTE(LEFT(I640,2),",",""))+1,"Không","Một","Hai","Ba","Bốn","Năm","Sáu","Bảy","Tám","Chín","Mười")&amp;IF(ISERR(FIND(",",I640,1)),"","Phẩy năm")</f>
        <v>Bảy</v>
      </c>
      <c r="K640" s="60" t="s">
        <v>27</v>
      </c>
      <c r="L640" s="3" t="s">
        <v>30</v>
      </c>
    </row>
    <row r="641" spans="1:12" ht="19.5" customHeight="1">
      <c r="A641" s="42">
        <f>COUNTIF($K$8:K641,K641)</f>
        <v>28</v>
      </c>
      <c r="B641" s="4" t="s">
        <v>374</v>
      </c>
      <c r="C641" s="23" t="s">
        <v>375</v>
      </c>
      <c r="D641" s="9" t="s">
        <v>376</v>
      </c>
      <c r="E641" s="2" t="s">
        <v>417</v>
      </c>
      <c r="F641" s="32">
        <v>3</v>
      </c>
      <c r="G641" s="32">
        <v>7</v>
      </c>
      <c r="H641" s="32">
        <v>7</v>
      </c>
      <c r="I641" s="49">
        <f>ROUND((F641*0.2+G641*0.2+H641*0.6),1)</f>
        <v>6.2</v>
      </c>
      <c r="J641" s="57" t="str">
        <f>IF(I641&lt;4,"F",IF(I641&lt;5.5,"D",IF(I641&lt;7,"C",IF(I641&lt;8.5,"B","A"))))</f>
        <v>C</v>
      </c>
      <c r="K641" s="60" t="s">
        <v>27</v>
      </c>
      <c r="L641" s="3" t="s">
        <v>30</v>
      </c>
    </row>
    <row r="642" spans="1:12" ht="19.5" customHeight="1">
      <c r="A642" s="42">
        <f>COUNTIF($K$8:K642,K642)</f>
        <v>29</v>
      </c>
      <c r="B642" s="2" t="s">
        <v>185</v>
      </c>
      <c r="C642" s="5" t="s">
        <v>1051</v>
      </c>
      <c r="D642" s="7" t="s">
        <v>376</v>
      </c>
      <c r="E642" s="2" t="s">
        <v>417</v>
      </c>
      <c r="F642" s="32">
        <v>8</v>
      </c>
      <c r="G642" s="32">
        <v>6</v>
      </c>
      <c r="H642" s="32">
        <v>6</v>
      </c>
      <c r="I642" s="43">
        <f>ROUND((F642*0.2+G642*0.2+H642*0.6),0)</f>
        <v>6</v>
      </c>
      <c r="J642" s="58" t="str">
        <f>CHOOSE(VALUE(SUBSTITUTE(LEFT(I642,2),",",""))+1,"Không","Một","Hai","Ba","Bốn","Năm","Sáu","Bảy","Tám","Chín","Mười")&amp;IF(ISERR(FIND(",",I642,1)),"","Phẩy năm")</f>
        <v>Sáu</v>
      </c>
      <c r="K642" s="60" t="s">
        <v>27</v>
      </c>
      <c r="L642" s="3" t="s">
        <v>30</v>
      </c>
    </row>
    <row r="643" spans="1:12" ht="19.5" customHeight="1">
      <c r="A643" s="42">
        <f>COUNTIF($K$8:K643,K643)</f>
        <v>30</v>
      </c>
      <c r="B643" s="2" t="s">
        <v>254</v>
      </c>
      <c r="C643" s="5" t="s">
        <v>416</v>
      </c>
      <c r="D643" s="7" t="s">
        <v>376</v>
      </c>
      <c r="E643" s="2" t="s">
        <v>417</v>
      </c>
      <c r="F643" s="32">
        <v>8</v>
      </c>
      <c r="G643" s="32">
        <v>7</v>
      </c>
      <c r="H643" s="32">
        <v>7</v>
      </c>
      <c r="I643" s="49">
        <f>ROUND((F643*0.2+G643*0.2+H643*0.6),1)</f>
        <v>7.2</v>
      </c>
      <c r="J643" s="57" t="str">
        <f>IF(I643&lt;4,"F",IF(I643&lt;5.5,"D",IF(I643&lt;7,"C",IF(I643&lt;8.5,"B","A"))))</f>
        <v>B</v>
      </c>
      <c r="K643" s="60" t="s">
        <v>27</v>
      </c>
      <c r="L643" s="3" t="s">
        <v>30</v>
      </c>
    </row>
    <row r="644" spans="1:12" ht="19.5" customHeight="1">
      <c r="A644" s="42">
        <f>COUNTIF($K$8:K644,K644)</f>
        <v>31</v>
      </c>
      <c r="B644" s="2" t="s">
        <v>1242</v>
      </c>
      <c r="C644" s="5" t="s">
        <v>623</v>
      </c>
      <c r="D644" s="7" t="s">
        <v>723</v>
      </c>
      <c r="E644" s="2"/>
      <c r="F644" s="32">
        <v>10</v>
      </c>
      <c r="G644" s="32">
        <v>6</v>
      </c>
      <c r="H644" s="32">
        <v>7</v>
      </c>
      <c r="I644" s="43">
        <f>ROUND((F644*0.2+G644*0.2+H644*0.6),0)</f>
        <v>7</v>
      </c>
      <c r="J644" s="58" t="str">
        <f>CHOOSE(VALUE(SUBSTITUTE(LEFT(I644,2),",",""))+1,"Không","Một","Hai","Ba","Bốn","Năm","Sáu","Bảy","Tám","Chín","Mười")&amp;IF(ISERR(FIND(",",I644,1)),"","Phẩy năm")</f>
        <v>Bảy</v>
      </c>
      <c r="K644" s="60" t="s">
        <v>27</v>
      </c>
      <c r="L644" s="3" t="s">
        <v>30</v>
      </c>
    </row>
    <row r="645" spans="1:12" ht="19.5" customHeight="1">
      <c r="A645" s="42">
        <f>COUNTIF($K$8:K645,K645)</f>
        <v>32</v>
      </c>
      <c r="B645" s="2" t="s">
        <v>1272</v>
      </c>
      <c r="C645" s="5" t="s">
        <v>1273</v>
      </c>
      <c r="D645" s="7" t="s">
        <v>484</v>
      </c>
      <c r="E645" s="2"/>
      <c r="F645" s="32">
        <v>2</v>
      </c>
      <c r="G645" s="32">
        <v>6</v>
      </c>
      <c r="H645" s="32">
        <v>6</v>
      </c>
      <c r="I645" s="43">
        <f>ROUND((F645*0.2+G645*0.2+H645*0.6),0)</f>
        <v>5</v>
      </c>
      <c r="J645" s="58" t="str">
        <f>CHOOSE(VALUE(SUBSTITUTE(LEFT(I645,2),",",""))+1,"Không","Một","Hai","Ba","Bốn","Năm","Sáu","Bảy","Tám","Chín","Mười")&amp;IF(ISERR(FIND(",",I645,1)),"","Phẩy năm")</f>
        <v>Năm</v>
      </c>
      <c r="K645" s="60" t="s">
        <v>27</v>
      </c>
      <c r="L645" s="3" t="s">
        <v>30</v>
      </c>
    </row>
    <row r="646" spans="1:12" ht="19.5" customHeight="1">
      <c r="A646" s="42">
        <f>COUNTIF($K$8:K646,K646)</f>
        <v>1</v>
      </c>
      <c r="B646" s="2" t="s">
        <v>1192</v>
      </c>
      <c r="C646" s="5" t="s">
        <v>638</v>
      </c>
      <c r="D646" s="7" t="s">
        <v>55</v>
      </c>
      <c r="E646" s="2"/>
      <c r="F646" s="32">
        <v>5</v>
      </c>
      <c r="G646" s="32">
        <v>8</v>
      </c>
      <c r="H646" s="32">
        <v>7</v>
      </c>
      <c r="I646" s="49">
        <f>ROUND((F646*0.2+G646*0.2+H646*0.6),1)</f>
        <v>6.8</v>
      </c>
      <c r="J646" s="57" t="str">
        <f>IF(I646&lt;4,"F",IF(I646&lt;5.5,"D",IF(I646&lt;7,"C",IF(I646&lt;8.5,"B","A"))))</f>
        <v>C</v>
      </c>
      <c r="K646" s="60" t="s">
        <v>28</v>
      </c>
      <c r="L646" s="3" t="s">
        <v>30</v>
      </c>
    </row>
    <row r="647" spans="1:12" ht="19.5" customHeight="1">
      <c r="A647" s="42">
        <f>COUNTIF($K$8:K647,K647)</f>
        <v>2</v>
      </c>
      <c r="B647" s="2" t="s">
        <v>1182</v>
      </c>
      <c r="C647" s="5" t="s">
        <v>1183</v>
      </c>
      <c r="D647" s="7" t="s">
        <v>1184</v>
      </c>
      <c r="E647" s="2" t="s">
        <v>417</v>
      </c>
      <c r="F647" s="32">
        <v>5</v>
      </c>
      <c r="G647" s="32">
        <v>7</v>
      </c>
      <c r="H647" s="32">
        <v>7</v>
      </c>
      <c r="I647" s="43">
        <f>ROUND((F647*0.2+G647*0.2+H647*0.6),0)</f>
        <v>7</v>
      </c>
      <c r="J647" s="58" t="str">
        <f>CHOOSE(VALUE(SUBSTITUTE(LEFT(I647,2),",",""))+1,"Không","Một","Hai","Ba","Bốn","Năm","Sáu","Bảy","Tám","Chín","Mười")&amp;IF(ISERR(FIND(",",I647,1)),"","Phẩy năm")</f>
        <v>Bảy</v>
      </c>
      <c r="K647" s="60" t="s">
        <v>28</v>
      </c>
      <c r="L647" s="3" t="s">
        <v>30</v>
      </c>
    </row>
    <row r="648" spans="1:12" ht="19.5" customHeight="1">
      <c r="A648" s="42">
        <f>COUNTIF($K$8:K648,K648)</f>
        <v>3</v>
      </c>
      <c r="B648" s="2" t="s">
        <v>1289</v>
      </c>
      <c r="C648" s="5" t="s">
        <v>1202</v>
      </c>
      <c r="D648" s="7" t="s">
        <v>41</v>
      </c>
      <c r="E648" s="2"/>
      <c r="F648" s="32">
        <v>7</v>
      </c>
      <c r="G648" s="32">
        <v>7</v>
      </c>
      <c r="H648" s="32">
        <v>6</v>
      </c>
      <c r="I648" s="43">
        <f>ROUND((F648*0.2+G648*0.2+H648*0.6),0)</f>
        <v>6</v>
      </c>
      <c r="J648" s="58" t="str">
        <f>CHOOSE(VALUE(SUBSTITUTE(LEFT(I648,2),",",""))+1,"Không","Một","Hai","Ba","Bốn","Năm","Sáu","Bảy","Tám","Chín","Mười")&amp;IF(ISERR(FIND(",",I648,1)),"","Phẩy năm")</f>
        <v>Sáu</v>
      </c>
      <c r="K648" s="60" t="s">
        <v>28</v>
      </c>
      <c r="L648" s="3" t="s">
        <v>30</v>
      </c>
    </row>
    <row r="649" spans="1:12" ht="19.5" customHeight="1">
      <c r="A649" s="42">
        <f>COUNTIF($K$8:K649,K649)</f>
        <v>4</v>
      </c>
      <c r="B649" s="2" t="s">
        <v>1207</v>
      </c>
      <c r="C649" s="5" t="s">
        <v>1205</v>
      </c>
      <c r="D649" s="7" t="s">
        <v>1206</v>
      </c>
      <c r="E649" s="2" t="s">
        <v>417</v>
      </c>
      <c r="F649" s="32">
        <v>6</v>
      </c>
      <c r="G649" s="32">
        <v>6</v>
      </c>
      <c r="H649" s="32">
        <v>6</v>
      </c>
      <c r="I649" s="43">
        <f>ROUND((F649*0.2+G649*0.2+H649*0.6),0)</f>
        <v>6</v>
      </c>
      <c r="J649" s="58" t="str">
        <f>CHOOSE(VALUE(SUBSTITUTE(LEFT(I649,2),",",""))+1,"Không","Một","Hai","Ba","Bốn","Năm","Sáu","Bảy","Tám","Chín","Mười")&amp;IF(ISERR(FIND(",",I649,1)),"","Phẩy năm")</f>
        <v>Sáu</v>
      </c>
      <c r="K649" s="60" t="s">
        <v>28</v>
      </c>
      <c r="L649" s="3" t="s">
        <v>30</v>
      </c>
    </row>
    <row r="650" spans="1:12" ht="19.5" customHeight="1">
      <c r="A650" s="42">
        <f>COUNTIF($K$8:K650,K650)</f>
        <v>5</v>
      </c>
      <c r="B650" s="2" t="s">
        <v>1208</v>
      </c>
      <c r="C650" s="5" t="s">
        <v>528</v>
      </c>
      <c r="D650" s="7" t="s">
        <v>136</v>
      </c>
      <c r="E650" s="2"/>
      <c r="F650" s="32">
        <v>5</v>
      </c>
      <c r="G650" s="32">
        <v>6</v>
      </c>
      <c r="H650" s="32">
        <v>6</v>
      </c>
      <c r="I650" s="43">
        <f>ROUND((F650*0.2+G650*0.2+H650*0.6),0)</f>
        <v>6</v>
      </c>
      <c r="J650" s="58" t="str">
        <f>CHOOSE(VALUE(SUBSTITUTE(LEFT(I650,2),",",""))+1,"Không","Một","Hai","Ba","Bốn","Năm","Sáu","Bảy","Tám","Chín","Mười")&amp;IF(ISERR(FIND(",",I650,1)),"","Phẩy năm")</f>
        <v>Sáu</v>
      </c>
      <c r="K650" s="60" t="s">
        <v>28</v>
      </c>
      <c r="L650" s="3" t="s">
        <v>30</v>
      </c>
    </row>
    <row r="651" spans="1:12" ht="19.5" customHeight="1">
      <c r="A651" s="42">
        <f>COUNTIF($K$8:K651,K651)</f>
        <v>6</v>
      </c>
      <c r="B651" s="2" t="s">
        <v>1246</v>
      </c>
      <c r="C651" s="5" t="s">
        <v>1247</v>
      </c>
      <c r="D651" s="7" t="s">
        <v>490</v>
      </c>
      <c r="E651" s="2" t="s">
        <v>417</v>
      </c>
      <c r="F651" s="32">
        <v>5</v>
      </c>
      <c r="G651" s="32">
        <v>7</v>
      </c>
      <c r="H651" s="32">
        <v>6</v>
      </c>
      <c r="I651" s="43">
        <f>ROUND((F651*0.2+G651*0.2+H651*0.6),0)</f>
        <v>6</v>
      </c>
      <c r="J651" s="58" t="str">
        <f>CHOOSE(VALUE(SUBSTITUTE(LEFT(I651,2),",",""))+1,"Không","Một","Hai","Ba","Bốn","Năm","Sáu","Bảy","Tám","Chín","Mười")&amp;IF(ISERR(FIND(",",I651,1)),"","Phẩy năm")</f>
        <v>Sáu</v>
      </c>
      <c r="K651" s="60" t="s">
        <v>28</v>
      </c>
      <c r="L651" s="3" t="s">
        <v>30</v>
      </c>
    </row>
    <row r="652" spans="1:12" ht="19.5" customHeight="1">
      <c r="A652" s="42">
        <f>COUNTIF($K$8:K652,K652)</f>
        <v>7</v>
      </c>
      <c r="B652" s="2" t="s">
        <v>1211</v>
      </c>
      <c r="C652" s="5" t="s">
        <v>1228</v>
      </c>
      <c r="D652" s="7" t="s">
        <v>85</v>
      </c>
      <c r="E652" s="2"/>
      <c r="F652" s="32">
        <v>10</v>
      </c>
      <c r="G652" s="32">
        <v>6</v>
      </c>
      <c r="H652" s="32">
        <v>7</v>
      </c>
      <c r="I652" s="49">
        <f>ROUND((F652*0.2+G652*0.2+H652*0.6),1)</f>
        <v>7.4</v>
      </c>
      <c r="J652" s="45" t="str">
        <f>IF(I652&lt;4,"F",IF(I652&lt;5.5,"D",IF(I652&lt;7,"C",IF(I652&lt;8.5,"B","A"))))</f>
        <v>B</v>
      </c>
      <c r="K652" s="60" t="s">
        <v>28</v>
      </c>
      <c r="L652" s="3" t="s">
        <v>30</v>
      </c>
    </row>
    <row r="653" spans="1:12" ht="19.5" customHeight="1">
      <c r="A653" s="42">
        <f>COUNTIF($K$8:K653,K653)</f>
        <v>8</v>
      </c>
      <c r="B653" s="2" t="s">
        <v>1335</v>
      </c>
      <c r="C653" s="23" t="s">
        <v>537</v>
      </c>
      <c r="D653" s="9" t="s">
        <v>376</v>
      </c>
      <c r="E653" s="2"/>
      <c r="F653" s="32">
        <v>5</v>
      </c>
      <c r="G653" s="32">
        <v>7</v>
      </c>
      <c r="H653" s="32">
        <v>7</v>
      </c>
      <c r="I653" s="43">
        <f>ROUND((F653*0.2+G653*0.2+H653*0.6),0)</f>
        <v>7</v>
      </c>
      <c r="J653" s="58" t="str">
        <f>CHOOSE(VALUE(SUBSTITUTE(LEFT(I653,2),",",""))+1,"Không","Một","Hai","Ba","Bốn","Năm","Sáu","Bảy","Tám","Chín","Mười")&amp;IF(ISERR(FIND(",",I653,1)),"","Phẩy năm")</f>
        <v>Bảy</v>
      </c>
      <c r="K653" s="60" t="s">
        <v>28</v>
      </c>
      <c r="L653" s="3" t="s">
        <v>30</v>
      </c>
    </row>
    <row r="654" spans="1:12" ht="19.5" customHeight="1">
      <c r="A654" s="42">
        <f>COUNTIF($K$8:K654,K654)</f>
        <v>9</v>
      </c>
      <c r="B654" s="2" t="s">
        <v>1285</v>
      </c>
      <c r="C654" s="5" t="s">
        <v>1286</v>
      </c>
      <c r="D654" s="7" t="s">
        <v>338</v>
      </c>
      <c r="E654" s="2"/>
      <c r="F654" s="32">
        <v>10</v>
      </c>
      <c r="G654" s="32">
        <v>7</v>
      </c>
      <c r="H654" s="32">
        <v>7</v>
      </c>
      <c r="I654" s="49">
        <f>ROUND((F654*0.2+G654*0.2+H654*0.6),1)</f>
        <v>7.6</v>
      </c>
      <c r="J654" s="57" t="str">
        <f>IF(I654&lt;4,"F",IF(I654&lt;5.5,"D",IF(I654&lt;7,"C",IF(I654&lt;8.5,"B","A"))))</f>
        <v>B</v>
      </c>
      <c r="K654" s="60" t="s">
        <v>28</v>
      </c>
      <c r="L654" s="3" t="s">
        <v>30</v>
      </c>
    </row>
    <row r="655" spans="1:12" ht="19.5" customHeight="1">
      <c r="A655" s="42">
        <f>COUNTIF($K$8:K655,K655)</f>
        <v>10</v>
      </c>
      <c r="B655" s="2" t="s">
        <v>773</v>
      </c>
      <c r="C655" s="23" t="s">
        <v>774</v>
      </c>
      <c r="D655" s="9" t="s">
        <v>338</v>
      </c>
      <c r="E655" s="2"/>
      <c r="F655" s="32">
        <v>7</v>
      </c>
      <c r="G655" s="32">
        <v>7</v>
      </c>
      <c r="H655" s="32">
        <v>6</v>
      </c>
      <c r="I655" s="43">
        <f>ROUND((F655*0.2+G655*0.2+H655*0.6),0)</f>
        <v>6</v>
      </c>
      <c r="J655" s="44" t="str">
        <f>CHOOSE(VALUE(SUBSTITUTE(LEFT(I655,2),",",""))+1,"Không","Một","Hai","Ba","Bốn","Năm","Sáu","Bảy","Tám","Chín","Mười")&amp;IF(ISERR(FIND(",",I655,1)),"","Phẩy năm")</f>
        <v>Sáu</v>
      </c>
      <c r="K655" s="60" t="s">
        <v>28</v>
      </c>
      <c r="L655" s="3" t="s">
        <v>30</v>
      </c>
    </row>
    <row r="656" spans="1:12" ht="19.5" customHeight="1">
      <c r="A656" s="42">
        <f>COUNTIF($K$8:K656,K656)</f>
        <v>11</v>
      </c>
      <c r="B656" s="2" t="s">
        <v>750</v>
      </c>
      <c r="C656" s="23" t="s">
        <v>751</v>
      </c>
      <c r="D656" s="9" t="s">
        <v>428</v>
      </c>
      <c r="E656" s="2"/>
      <c r="F656" s="32">
        <v>7</v>
      </c>
      <c r="G656" s="32">
        <v>5</v>
      </c>
      <c r="H656" s="32">
        <v>6</v>
      </c>
      <c r="I656" s="43">
        <f>ROUND((F656*0.2+G656*0.2+H656*0.6),0)</f>
        <v>6</v>
      </c>
      <c r="J656" s="44" t="str">
        <f>CHOOSE(VALUE(SUBSTITUTE(LEFT(I656,2),",",""))+1,"Không","Một","Hai","Ba","Bốn","Năm","Sáu","Bảy","Tám","Chín","Mười")&amp;IF(ISERR(FIND(",",I656,1)),"","Phẩy năm")</f>
        <v>Sáu</v>
      </c>
      <c r="K656" s="60" t="s">
        <v>28</v>
      </c>
      <c r="L656" s="3" t="s">
        <v>30</v>
      </c>
    </row>
    <row r="657" spans="1:12" ht="19.5" customHeight="1">
      <c r="A657" s="42">
        <f>COUNTIF($K$8:K657,K657)</f>
        <v>12</v>
      </c>
      <c r="B657" s="2" t="s">
        <v>336</v>
      </c>
      <c r="C657" s="23" t="s">
        <v>337</v>
      </c>
      <c r="D657" s="9" t="s">
        <v>338</v>
      </c>
      <c r="E657" s="2"/>
      <c r="F657" s="32">
        <v>5</v>
      </c>
      <c r="G657" s="32">
        <v>7</v>
      </c>
      <c r="H657" s="32">
        <v>7</v>
      </c>
      <c r="I657" s="43">
        <f>ROUND((F657*0.2+G657*0.2+H657*0.6),0)</f>
        <v>7</v>
      </c>
      <c r="J657" s="44" t="str">
        <f>CHOOSE(VALUE(SUBSTITUTE(LEFT(I657,2),",",""))+1,"Không","Một","Hai","Ba","Bốn","Năm","Sáu","Bảy","Tám","Chín","Mười")&amp;IF(ISERR(FIND(",",I657,1)),"","Phẩy năm")</f>
        <v>Bảy</v>
      </c>
      <c r="K657" s="60" t="s">
        <v>28</v>
      </c>
      <c r="L657" s="3" t="s">
        <v>30</v>
      </c>
    </row>
    <row r="658" spans="1:12" ht="19.5" customHeight="1">
      <c r="A658" s="42">
        <f>COUNTIF($K$8:K658,K658)</f>
        <v>13</v>
      </c>
      <c r="B658" s="4" t="s">
        <v>883</v>
      </c>
      <c r="C658" s="6" t="s">
        <v>884</v>
      </c>
      <c r="D658" s="8" t="s">
        <v>86</v>
      </c>
      <c r="E658" s="2"/>
      <c r="F658" s="32">
        <v>10</v>
      </c>
      <c r="G658" s="32">
        <v>6</v>
      </c>
      <c r="H658" s="32">
        <v>7</v>
      </c>
      <c r="I658" s="49">
        <f>ROUND((F658*0.2+G658*0.2+H658*0.6),1)</f>
        <v>7.4</v>
      </c>
      <c r="J658" s="45" t="str">
        <f>IF(I658&lt;4,"F",IF(I658&lt;5.5,"D",IF(I658&lt;7,"C",IF(I658&lt;8.5,"B","A"))))</f>
        <v>B</v>
      </c>
      <c r="K658" s="60" t="s">
        <v>28</v>
      </c>
      <c r="L658" s="3" t="s">
        <v>30</v>
      </c>
    </row>
    <row r="659" spans="1:12" ht="19.5" customHeight="1">
      <c r="A659" s="42">
        <f>COUNTIF($K$8:K659,K659)</f>
        <v>14</v>
      </c>
      <c r="B659" s="2" t="s">
        <v>755</v>
      </c>
      <c r="C659" s="23" t="s">
        <v>756</v>
      </c>
      <c r="D659" s="9" t="s">
        <v>86</v>
      </c>
      <c r="E659" s="2" t="s">
        <v>121</v>
      </c>
      <c r="F659" s="32">
        <v>5</v>
      </c>
      <c r="G659" s="32">
        <v>8</v>
      </c>
      <c r="H659" s="32">
        <v>7</v>
      </c>
      <c r="I659" s="49">
        <f>ROUND((F659*0.2+G659*0.2+H659*0.6),1)</f>
        <v>6.8</v>
      </c>
      <c r="J659" s="57" t="str">
        <f>IF(I659&lt;4,"F",IF(I659&lt;5.5,"D",IF(I659&lt;7,"C",IF(I659&lt;8.5,"B","A"))))</f>
        <v>C</v>
      </c>
      <c r="K659" s="60" t="s">
        <v>28</v>
      </c>
      <c r="L659" s="3" t="s">
        <v>30</v>
      </c>
    </row>
    <row r="660" spans="1:12" ht="19.5" customHeight="1">
      <c r="A660" s="42">
        <f>COUNTIF($K$8:K660,K660)</f>
        <v>15</v>
      </c>
      <c r="B660" s="2" t="s">
        <v>328</v>
      </c>
      <c r="C660" s="23" t="s">
        <v>329</v>
      </c>
      <c r="D660" s="9" t="s">
        <v>330</v>
      </c>
      <c r="E660" s="2"/>
      <c r="F660" s="32">
        <v>5</v>
      </c>
      <c r="G660" s="32">
        <v>6</v>
      </c>
      <c r="H660" s="32">
        <v>7</v>
      </c>
      <c r="I660" s="43">
        <f>ROUND((F660*0.2+G660*0.2+H660*0.6),0)</f>
        <v>6</v>
      </c>
      <c r="J660" s="44" t="str">
        <f>CHOOSE(VALUE(SUBSTITUTE(LEFT(I660,2),",",""))+1,"Không","Một","Hai","Ba","Bốn","Năm","Sáu","Bảy","Tám","Chín","Mười")&amp;IF(ISERR(FIND(",",I660,1)),"","Phẩy năm")</f>
        <v>Sáu</v>
      </c>
      <c r="K660" s="60" t="s">
        <v>28</v>
      </c>
      <c r="L660" s="3" t="s">
        <v>30</v>
      </c>
    </row>
    <row r="661" spans="1:12" ht="19.5" customHeight="1">
      <c r="A661" s="42">
        <f>COUNTIF($K$8:K661,K661)</f>
        <v>16</v>
      </c>
      <c r="B661" s="2" t="s">
        <v>295</v>
      </c>
      <c r="C661" s="5" t="s">
        <v>1141</v>
      </c>
      <c r="D661" s="7" t="s">
        <v>105</v>
      </c>
      <c r="E661" s="2" t="s">
        <v>417</v>
      </c>
      <c r="F661" s="32">
        <v>5</v>
      </c>
      <c r="G661" s="32">
        <v>7</v>
      </c>
      <c r="H661" s="32">
        <v>7</v>
      </c>
      <c r="I661" s="49">
        <f>ROUND((F661*0.2+G661*0.2+H661*0.6),1)</f>
        <v>6.6</v>
      </c>
      <c r="J661" s="57" t="str">
        <f>IF(I661&lt;4,"F",IF(I661&lt;5.5,"D",IF(I661&lt;7,"C",IF(I661&lt;8.5,"B","A"))))</f>
        <v>C</v>
      </c>
      <c r="K661" s="60" t="s">
        <v>28</v>
      </c>
      <c r="L661" s="3" t="s">
        <v>30</v>
      </c>
    </row>
    <row r="662" spans="1:12" ht="19.5" customHeight="1">
      <c r="A662" s="42">
        <f>COUNTIF($K$8:K662,K662)</f>
        <v>17</v>
      </c>
      <c r="B662" s="2" t="s">
        <v>173</v>
      </c>
      <c r="C662" s="5" t="s">
        <v>1040</v>
      </c>
      <c r="D662" s="7" t="s">
        <v>991</v>
      </c>
      <c r="E662" s="2"/>
      <c r="F662" s="32">
        <v>5</v>
      </c>
      <c r="G662" s="32">
        <v>7</v>
      </c>
      <c r="H662" s="32">
        <v>7</v>
      </c>
      <c r="I662" s="43">
        <f>ROUND((F662*0.2+G662*0.2+H662*0.6),0)</f>
        <v>7</v>
      </c>
      <c r="J662" s="44" t="str">
        <f>CHOOSE(VALUE(SUBSTITUTE(LEFT(I662,2),",",""))+1,"Không","Một","Hai","Ba","Bốn","Năm","Sáu","Bảy","Tám","Chín","Mười")&amp;IF(ISERR(FIND(",",I662,1)),"","Phẩy năm")</f>
        <v>Bảy</v>
      </c>
      <c r="K662" s="60" t="s">
        <v>28</v>
      </c>
      <c r="L662" s="3" t="s">
        <v>30</v>
      </c>
    </row>
    <row r="663" spans="1:12" ht="19.5" customHeight="1">
      <c r="A663" s="42">
        <f>COUNTIF($K$8:K663,K663)</f>
        <v>18</v>
      </c>
      <c r="B663" s="2" t="s">
        <v>482</v>
      </c>
      <c r="C663" s="23" t="s">
        <v>144</v>
      </c>
      <c r="D663" s="9" t="s">
        <v>94</v>
      </c>
      <c r="E663" s="2" t="s">
        <v>417</v>
      </c>
      <c r="F663" s="32">
        <v>5</v>
      </c>
      <c r="G663" s="32">
        <v>7</v>
      </c>
      <c r="H663" s="32">
        <v>7</v>
      </c>
      <c r="I663" s="49">
        <f>ROUND((F663*0.2+G663*0.2+H663*0.6),1)</f>
        <v>6.6</v>
      </c>
      <c r="J663" s="57" t="str">
        <f>IF(I663&lt;4,"F",IF(I663&lt;5.5,"D",IF(I663&lt;7,"C",IF(I663&lt;8.5,"B","A"))))</f>
        <v>C</v>
      </c>
      <c r="K663" s="60" t="s">
        <v>28</v>
      </c>
      <c r="L663" s="3" t="s">
        <v>30</v>
      </c>
    </row>
    <row r="664" spans="1:12" ht="19.5" customHeight="1">
      <c r="A664" s="42">
        <f>COUNTIF($K$8:K664,K664)</f>
        <v>19</v>
      </c>
      <c r="B664" s="4" t="s">
        <v>683</v>
      </c>
      <c r="C664" s="6" t="s">
        <v>684</v>
      </c>
      <c r="D664" s="8" t="s">
        <v>525</v>
      </c>
      <c r="E664" s="2" t="s">
        <v>417</v>
      </c>
      <c r="F664" s="32">
        <v>5</v>
      </c>
      <c r="G664" s="32">
        <v>7</v>
      </c>
      <c r="H664" s="32">
        <v>7</v>
      </c>
      <c r="I664" s="43">
        <f>ROUND((F664*0.2+G664*0.2+H664*0.6),0)</f>
        <v>7</v>
      </c>
      <c r="J664" s="44" t="str">
        <f>CHOOSE(VALUE(SUBSTITUTE(LEFT(I664,2),",",""))+1,"Không","Một","Hai","Ba","Bốn","Năm","Sáu","Bảy","Tám","Chín","Mười")&amp;IF(ISERR(FIND(",",I664,1)),"","Phẩy năm")</f>
        <v>Bảy</v>
      </c>
      <c r="K664" s="60" t="s">
        <v>28</v>
      </c>
      <c r="L664" s="3" t="s">
        <v>30</v>
      </c>
    </row>
    <row r="665" spans="1:12" ht="19.5" customHeight="1">
      <c r="A665" s="42">
        <f>COUNTIF($K$8:K665,K665)</f>
        <v>20</v>
      </c>
      <c r="B665" s="2" t="s">
        <v>253</v>
      </c>
      <c r="C665" s="5" t="s">
        <v>1105</v>
      </c>
      <c r="D665" s="7" t="s">
        <v>406</v>
      </c>
      <c r="E665" s="2"/>
      <c r="F665" s="32">
        <v>10</v>
      </c>
      <c r="G665" s="32">
        <v>7</v>
      </c>
      <c r="H665" s="32">
        <v>7</v>
      </c>
      <c r="I665" s="49">
        <f>ROUND((F665*0.2+G665*0.2+H665*0.6),1)</f>
        <v>7.6</v>
      </c>
      <c r="J665" s="57" t="str">
        <f>IF(I665&lt;4,"F",IF(I665&lt;5.5,"D",IF(I665&lt;7,"C",IF(I665&lt;8.5,"B","A"))))</f>
        <v>B</v>
      </c>
      <c r="K665" s="60" t="s">
        <v>28</v>
      </c>
      <c r="L665" s="3" t="s">
        <v>30</v>
      </c>
    </row>
    <row r="666" spans="1:12" ht="19.5" customHeight="1">
      <c r="A666" s="42">
        <f>COUNTIF($K$8:K666,K666)</f>
        <v>21</v>
      </c>
      <c r="B666" s="4" t="s">
        <v>641</v>
      </c>
      <c r="C666" s="6" t="s">
        <v>642</v>
      </c>
      <c r="D666" s="8" t="s">
        <v>643</v>
      </c>
      <c r="E666" s="2"/>
      <c r="F666" s="32">
        <v>5</v>
      </c>
      <c r="G666" s="32">
        <v>7</v>
      </c>
      <c r="H666" s="32">
        <v>7</v>
      </c>
      <c r="I666" s="49">
        <f>ROUND((F666*0.2+G666*0.2+H666*0.6),1)</f>
        <v>6.6</v>
      </c>
      <c r="J666" s="57" t="str">
        <f>IF(I666&lt;4,"F",IF(I666&lt;5.5,"D",IF(I666&lt;7,"C",IF(I666&lt;8.5,"B","A"))))</f>
        <v>C</v>
      </c>
      <c r="K666" s="60" t="s">
        <v>28</v>
      </c>
      <c r="L666" s="3" t="s">
        <v>30</v>
      </c>
    </row>
    <row r="667" spans="1:12" ht="19.5" customHeight="1">
      <c r="A667" s="42">
        <f>COUNTIF($K$8:K667,K667)</f>
        <v>22</v>
      </c>
      <c r="B667" s="2" t="s">
        <v>703</v>
      </c>
      <c r="C667" s="6" t="s">
        <v>704</v>
      </c>
      <c r="D667" s="8" t="s">
        <v>49</v>
      </c>
      <c r="E667" s="2"/>
      <c r="F667" s="32">
        <v>5</v>
      </c>
      <c r="G667" s="32">
        <v>7</v>
      </c>
      <c r="H667" s="32">
        <v>6</v>
      </c>
      <c r="I667" s="49">
        <f>ROUND((F667*0.2+G667*0.2+H667*0.6),1)</f>
        <v>6</v>
      </c>
      <c r="J667" s="57" t="str">
        <f>IF(I667&lt;4,"F",IF(I667&lt;5.5,"D",IF(I667&lt;7,"C",IF(I667&lt;8.5,"B","A"))))</f>
        <v>C</v>
      </c>
      <c r="K667" s="60" t="s">
        <v>28</v>
      </c>
      <c r="L667" s="3" t="s">
        <v>30</v>
      </c>
    </row>
    <row r="668" spans="1:12" ht="19.5" customHeight="1">
      <c r="A668" s="42">
        <f>COUNTIF($K$8:K668,K668)</f>
        <v>23</v>
      </c>
      <c r="B668" s="4" t="s">
        <v>698</v>
      </c>
      <c r="C668" s="23" t="s">
        <v>699</v>
      </c>
      <c r="D668" s="9" t="s">
        <v>49</v>
      </c>
      <c r="E668" s="2"/>
      <c r="F668" s="32">
        <v>5</v>
      </c>
      <c r="G668" s="32">
        <v>6</v>
      </c>
      <c r="H668" s="32">
        <v>6</v>
      </c>
      <c r="I668" s="43">
        <f>ROUND((F668*0.2+G668*0.2+H668*0.6),0)</f>
        <v>6</v>
      </c>
      <c r="J668" s="44" t="str">
        <f>CHOOSE(VALUE(SUBSTITUTE(LEFT(I668,2),",",""))+1,"Không","Một","Hai","Ba","Bốn","Năm","Sáu","Bảy","Tám","Chín","Mười")&amp;IF(ISERR(FIND(",",I668,1)),"","Phẩy năm")</f>
        <v>Sáu</v>
      </c>
      <c r="K668" s="60" t="s">
        <v>28</v>
      </c>
      <c r="L668" s="3" t="s">
        <v>30</v>
      </c>
    </row>
    <row r="669" spans="1:12" ht="19.5" customHeight="1">
      <c r="A669" s="42">
        <f>COUNTIF($K$8:K669,K669)</f>
        <v>24</v>
      </c>
      <c r="B669" s="2" t="s">
        <v>1178</v>
      </c>
      <c r="C669" s="5" t="s">
        <v>1179</v>
      </c>
      <c r="D669" s="7" t="s">
        <v>50</v>
      </c>
      <c r="E669" s="2"/>
      <c r="F669" s="32">
        <v>7</v>
      </c>
      <c r="G669" s="32">
        <v>7</v>
      </c>
      <c r="H669" s="32">
        <v>6</v>
      </c>
      <c r="I669" s="43">
        <f>ROUND((F669*0.2+G669*0.2+H669*0.6),0)</f>
        <v>6</v>
      </c>
      <c r="J669" s="44" t="str">
        <f>CHOOSE(VALUE(SUBSTITUTE(LEFT(I669,2),",",""))+1,"Không","Một","Hai","Ba","Bốn","Năm","Sáu","Bảy","Tám","Chín","Mười")&amp;IF(ISERR(FIND(",",I669,1)),"","Phẩy năm")</f>
        <v>Sáu</v>
      </c>
      <c r="K669" s="60" t="s">
        <v>28</v>
      </c>
      <c r="L669" s="3" t="s">
        <v>30</v>
      </c>
    </row>
    <row r="670" spans="1:12" ht="19.5" customHeight="1">
      <c r="A670" s="42">
        <f>COUNTIF($K$8:K670,K670)</f>
        <v>25</v>
      </c>
      <c r="B670" s="2" t="s">
        <v>188</v>
      </c>
      <c r="C670" s="5" t="s">
        <v>1055</v>
      </c>
      <c r="D670" s="7" t="s">
        <v>50</v>
      </c>
      <c r="E670" s="2" t="s">
        <v>417</v>
      </c>
      <c r="F670" s="32">
        <v>5</v>
      </c>
      <c r="G670" s="32">
        <v>7</v>
      </c>
      <c r="H670" s="32">
        <v>6</v>
      </c>
      <c r="I670" s="49">
        <f>ROUND((F670*0.2+G670*0.2+H670*0.6),1)</f>
        <v>6</v>
      </c>
      <c r="J670" s="57" t="str">
        <f>IF(I670&lt;4,"F",IF(I670&lt;5.5,"D",IF(I670&lt;7,"C",IF(I670&lt;8.5,"B","A"))))</f>
        <v>C</v>
      </c>
      <c r="K670" s="60" t="s">
        <v>28</v>
      </c>
      <c r="L670" s="3" t="s">
        <v>30</v>
      </c>
    </row>
    <row r="671" spans="1:12" ht="19.5" customHeight="1">
      <c r="A671" s="42">
        <f>COUNTIF($K$8:K671,K671)</f>
        <v>26</v>
      </c>
      <c r="B671" s="2" t="s">
        <v>916</v>
      </c>
      <c r="C671" s="23" t="s">
        <v>917</v>
      </c>
      <c r="D671" s="9" t="s">
        <v>50</v>
      </c>
      <c r="E671" s="2" t="s">
        <v>417</v>
      </c>
      <c r="F671" s="32">
        <v>10</v>
      </c>
      <c r="G671" s="32">
        <v>7</v>
      </c>
      <c r="H671" s="32">
        <v>7</v>
      </c>
      <c r="I671" s="49">
        <f>ROUND((F671*0.2+G671*0.2+H671*0.6),1)</f>
        <v>7.6</v>
      </c>
      <c r="J671" s="57" t="str">
        <f>IF(I671&lt;4,"F",IF(I671&lt;5.5,"D",IF(I671&lt;7,"C",IF(I671&lt;8.5,"B","A"))))</f>
        <v>B</v>
      </c>
      <c r="K671" s="60" t="s">
        <v>28</v>
      </c>
      <c r="L671" s="3" t="s">
        <v>30</v>
      </c>
    </row>
    <row r="672" spans="1:12" ht="19.5" customHeight="1">
      <c r="A672" s="42">
        <f>COUNTIF($K$8:K672,K672)</f>
        <v>27</v>
      </c>
      <c r="B672" s="2" t="s">
        <v>145</v>
      </c>
      <c r="C672" s="5" t="s">
        <v>1020</v>
      </c>
      <c r="D672" s="7" t="s">
        <v>50</v>
      </c>
      <c r="E672" s="2" t="s">
        <v>417</v>
      </c>
      <c r="F672" s="32">
        <v>5</v>
      </c>
      <c r="G672" s="32">
        <v>7</v>
      </c>
      <c r="H672" s="32">
        <v>7</v>
      </c>
      <c r="I672" s="49">
        <f>ROUND((F672*0.2+G672*0.2+H672*0.6),1)</f>
        <v>6.6</v>
      </c>
      <c r="J672" s="57" t="str">
        <f>IF(I672&lt;4,"F",IF(I672&lt;5.5,"D",IF(I672&lt;7,"C",IF(I672&lt;8.5,"B","A"))))</f>
        <v>C</v>
      </c>
      <c r="K672" s="60" t="s">
        <v>28</v>
      </c>
      <c r="L672" s="3" t="s">
        <v>30</v>
      </c>
    </row>
    <row r="673" spans="1:12" ht="19.5" customHeight="1">
      <c r="A673" s="42">
        <f>COUNTIF($K$8:K673,K673)</f>
        <v>28</v>
      </c>
      <c r="B673" s="2" t="s">
        <v>1159</v>
      </c>
      <c r="C673" s="5" t="s">
        <v>1160</v>
      </c>
      <c r="D673" s="7" t="s">
        <v>50</v>
      </c>
      <c r="E673" s="2"/>
      <c r="F673" s="32">
        <v>7</v>
      </c>
      <c r="G673" s="32">
        <v>6</v>
      </c>
      <c r="H673" s="32">
        <v>7</v>
      </c>
      <c r="I673" s="49">
        <f>ROUND((F673*0.2+G673*0.2+H673*0.6),1)</f>
        <v>6.8</v>
      </c>
      <c r="J673" s="57" t="str">
        <f>IF(I673&lt;4,"F",IF(I673&lt;5.5,"D",IF(I673&lt;7,"C",IF(I673&lt;8.5,"B","A"))))</f>
        <v>C</v>
      </c>
      <c r="K673" s="60" t="s">
        <v>28</v>
      </c>
      <c r="L673" s="3" t="s">
        <v>30</v>
      </c>
    </row>
    <row r="674" spans="1:12" ht="19.5" customHeight="1">
      <c r="A674" s="42">
        <f>COUNTIF($K$8:K674,K674)</f>
        <v>29</v>
      </c>
      <c r="B674" s="2" t="s">
        <v>35</v>
      </c>
      <c r="C674" s="23" t="s">
        <v>915</v>
      </c>
      <c r="D674" s="9" t="s">
        <v>64</v>
      </c>
      <c r="E674" s="2"/>
      <c r="F674" s="32">
        <v>5</v>
      </c>
      <c r="G674" s="32">
        <v>6</v>
      </c>
      <c r="H674" s="32">
        <v>7</v>
      </c>
      <c r="I674" s="43">
        <f>ROUND((F674*0.2+G674*0.2+H674*0.6),0)</f>
        <v>6</v>
      </c>
      <c r="J674" s="44" t="str">
        <f>CHOOSE(VALUE(SUBSTITUTE(LEFT(I674,2),",",""))+1,"Không","Một","Hai","Ba","Bốn","Năm","Sáu","Bảy","Tám","Chín","Mười")&amp;IF(ISERR(FIND(",",I674,1)),"","Phẩy năm")</f>
        <v>Sáu</v>
      </c>
      <c r="K674" s="60" t="s">
        <v>28</v>
      </c>
      <c r="L674" s="3" t="s">
        <v>30</v>
      </c>
    </row>
    <row r="675" spans="1:12" ht="19.5" customHeight="1">
      <c r="A675" s="42">
        <f>COUNTIF($K$8:K675,K675)</f>
        <v>30</v>
      </c>
      <c r="B675" s="2" t="s">
        <v>542</v>
      </c>
      <c r="C675" s="6" t="s">
        <v>543</v>
      </c>
      <c r="D675" s="8" t="s">
        <v>44</v>
      </c>
      <c r="E675" s="2"/>
      <c r="F675" s="32">
        <v>5</v>
      </c>
      <c r="G675" s="32">
        <v>6</v>
      </c>
      <c r="H675" s="32">
        <v>6</v>
      </c>
      <c r="I675" s="49">
        <f>ROUND((F675*0.2+G675*0.2+H675*0.6),1)</f>
        <v>5.8</v>
      </c>
      <c r="J675" s="57" t="str">
        <f>IF(I675&lt;4,"F",IF(I675&lt;5.5,"D",IF(I675&lt;7,"C",IF(I675&lt;8.5,"B","A"))))</f>
        <v>C</v>
      </c>
      <c r="K675" s="60" t="s">
        <v>28</v>
      </c>
      <c r="L675" s="3" t="s">
        <v>30</v>
      </c>
    </row>
    <row r="676" spans="1:12" ht="19.5" customHeight="1">
      <c r="A676" s="42">
        <f>COUNTIF($K$8:K676,K676)</f>
        <v>31</v>
      </c>
      <c r="B676" s="2" t="s">
        <v>424</v>
      </c>
      <c r="C676" s="23" t="s">
        <v>425</v>
      </c>
      <c r="D676" s="8" t="s">
        <v>44</v>
      </c>
      <c r="E676" s="2" t="s">
        <v>417</v>
      </c>
      <c r="F676" s="32">
        <v>7</v>
      </c>
      <c r="G676" s="32">
        <v>6</v>
      </c>
      <c r="H676" s="32">
        <v>6</v>
      </c>
      <c r="I676" s="49">
        <f>ROUND((F676*0.2+G676*0.2+H676*0.6),1)</f>
        <v>6.2</v>
      </c>
      <c r="J676" s="57" t="str">
        <f>IF(I676&lt;4,"F",IF(I676&lt;5.5,"D",IF(I676&lt;7,"C",IF(I676&lt;8.5,"B","A"))))</f>
        <v>C</v>
      </c>
      <c r="K676" s="60" t="s">
        <v>28</v>
      </c>
      <c r="L676" s="3" t="s">
        <v>30</v>
      </c>
    </row>
    <row r="677" spans="1:12" ht="19.5" customHeight="1">
      <c r="A677" s="42">
        <f>COUNTIF($K$8:K677,K677)</f>
        <v>32</v>
      </c>
      <c r="B677" s="2" t="s">
        <v>261</v>
      </c>
      <c r="C677" s="5" t="s">
        <v>1111</v>
      </c>
      <c r="D677" s="7" t="s">
        <v>1009</v>
      </c>
      <c r="E677" s="2" t="s">
        <v>417</v>
      </c>
      <c r="F677" s="32">
        <v>5</v>
      </c>
      <c r="G677" s="32">
        <v>6</v>
      </c>
      <c r="H677" s="32">
        <v>6</v>
      </c>
      <c r="I677" s="49">
        <f>ROUND((F677*0.2+G677*0.2+H677*0.6),1)</f>
        <v>5.8</v>
      </c>
      <c r="J677" s="57" t="str">
        <f>IF(I677&lt;4,"F",IF(I677&lt;5.5,"D",IF(I677&lt;7,"C",IF(I677&lt;8.5,"B","A"))))</f>
        <v>C</v>
      </c>
      <c r="K677" s="60" t="s">
        <v>28</v>
      </c>
      <c r="L677" s="3" t="s">
        <v>30</v>
      </c>
    </row>
    <row r="678" spans="1:12" s="47" customFormat="1" ht="19.5" customHeight="1">
      <c r="A678" s="42">
        <f>COUNTIF($K$8:K678,K678)</f>
        <v>33</v>
      </c>
      <c r="B678" s="2" t="s">
        <v>978</v>
      </c>
      <c r="C678" s="23" t="s">
        <v>936</v>
      </c>
      <c r="D678" s="9" t="s">
        <v>340</v>
      </c>
      <c r="E678" s="2"/>
      <c r="F678" s="32">
        <v>5</v>
      </c>
      <c r="G678" s="32">
        <v>7</v>
      </c>
      <c r="H678" s="32">
        <v>7</v>
      </c>
      <c r="I678" s="43">
        <f>ROUND((F678*0.2+G678*0.2+H678*0.6),0)</f>
        <v>7</v>
      </c>
      <c r="J678" s="44" t="str">
        <f>CHOOSE(VALUE(SUBSTITUTE(LEFT(I678,2),",",""))+1,"Không","Một","Hai","Ba","Bốn","Năm","Sáu","Bảy","Tám","Chín","Mười")&amp;IF(ISERR(FIND(",",I678,1)),"","Phẩy năm")</f>
        <v>Bảy</v>
      </c>
      <c r="K678" s="60" t="s">
        <v>28</v>
      </c>
      <c r="L678" s="3" t="s">
        <v>30</v>
      </c>
    </row>
    <row r="679" spans="1:12" ht="19.5" customHeight="1">
      <c r="A679" s="42">
        <f>COUNTIF($K$8:K679,K679)</f>
        <v>34</v>
      </c>
      <c r="B679" s="2" t="s">
        <v>98</v>
      </c>
      <c r="C679" s="5" t="s">
        <v>131</v>
      </c>
      <c r="D679" s="7" t="s">
        <v>111</v>
      </c>
      <c r="E679" s="2"/>
      <c r="F679" s="32">
        <v>5</v>
      </c>
      <c r="G679" s="32">
        <v>7</v>
      </c>
      <c r="H679" s="32">
        <v>7</v>
      </c>
      <c r="I679" s="43">
        <f>ROUND((F679*0.2+G679*0.2+H679*0.6),0)</f>
        <v>7</v>
      </c>
      <c r="J679" s="44" t="str">
        <f>CHOOSE(VALUE(SUBSTITUTE(LEFT(I679,2),",",""))+1,"Không","Một","Hai","Ba","Bốn","Năm","Sáu","Bảy","Tám","Chín","Mười")&amp;IF(ISERR(FIND(",",I679,1)),"","Phẩy năm")</f>
        <v>Bảy</v>
      </c>
      <c r="K679" s="60" t="s">
        <v>28</v>
      </c>
      <c r="L679" s="3" t="s">
        <v>30</v>
      </c>
    </row>
    <row r="680" spans="1:12" ht="19.5" customHeight="1">
      <c r="A680" s="42">
        <f>COUNTIF($K$8:K680,K680)</f>
        <v>35</v>
      </c>
      <c r="B680" s="2" t="s">
        <v>949</v>
      </c>
      <c r="C680" s="23" t="s">
        <v>950</v>
      </c>
      <c r="D680" s="9" t="s">
        <v>484</v>
      </c>
      <c r="E680" s="2"/>
      <c r="F680" s="32">
        <v>5</v>
      </c>
      <c r="G680" s="32">
        <v>6</v>
      </c>
      <c r="H680" s="32">
        <v>6</v>
      </c>
      <c r="I680" s="43">
        <f>ROUND((F680*0.2+G680*0.2+H680*0.6),0)</f>
        <v>6</v>
      </c>
      <c r="J680" s="44" t="str">
        <f>CHOOSE(VALUE(SUBSTITUTE(LEFT(I680,2),",",""))+1,"Không","Một","Hai","Ba","Bốn","Năm","Sáu","Bảy","Tám","Chín","Mười")&amp;IF(ISERR(FIND(",",I680,1)),"","Phẩy năm")</f>
        <v>Sáu</v>
      </c>
      <c r="K680" s="60" t="s">
        <v>28</v>
      </c>
      <c r="L680" s="3" t="s">
        <v>30</v>
      </c>
    </row>
    <row r="681" spans="1:12" ht="19.5" customHeight="1">
      <c r="A681" s="42">
        <f>COUNTIF($K$8:K681,K681)</f>
        <v>36</v>
      </c>
      <c r="B681" s="2" t="s">
        <v>584</v>
      </c>
      <c r="C681" s="23" t="s">
        <v>585</v>
      </c>
      <c r="D681" s="9" t="s">
        <v>586</v>
      </c>
      <c r="E681" s="2"/>
      <c r="F681" s="32">
        <v>5</v>
      </c>
      <c r="G681" s="32">
        <v>6</v>
      </c>
      <c r="H681" s="32">
        <v>6</v>
      </c>
      <c r="I681" s="43">
        <f>ROUND((F681*0.2+G681*0.2+H681*0.6),0)</f>
        <v>6</v>
      </c>
      <c r="J681" s="44" t="str">
        <f>CHOOSE(VALUE(SUBSTITUTE(LEFT(I681,2),",",""))+1,"Không","Một","Hai","Ba","Bốn","Năm","Sáu","Bảy","Tám","Chín","Mười")&amp;IF(ISERR(FIND(",",I681,1)),"","Phẩy năm")</f>
        <v>Sáu</v>
      </c>
      <c r="K681" s="60" t="s">
        <v>28</v>
      </c>
      <c r="L681" s="3" t="s">
        <v>30</v>
      </c>
    </row>
    <row r="682" spans="1:12" ht="19.5" customHeight="1">
      <c r="A682" s="42">
        <f>COUNTIF($K$8:K682,K682)</f>
        <v>37</v>
      </c>
      <c r="B682" s="2" t="s">
        <v>407</v>
      </c>
      <c r="C682" s="23" t="s">
        <v>408</v>
      </c>
      <c r="D682" s="9" t="s">
        <v>389</v>
      </c>
      <c r="E682" s="2"/>
      <c r="F682" s="32">
        <v>5</v>
      </c>
      <c r="G682" s="32">
        <v>6</v>
      </c>
      <c r="H682" s="32">
        <v>7</v>
      </c>
      <c r="I682" s="49">
        <f>ROUND((F682*0.2+G682*0.2+H682*0.6),1)</f>
        <v>6.4</v>
      </c>
      <c r="J682" s="57" t="str">
        <f>IF(I682&lt;4,"F",IF(I682&lt;5.5,"D",IF(I682&lt;7,"C",IF(I682&lt;8.5,"B","A"))))</f>
        <v>C</v>
      </c>
      <c r="K682" s="60" t="s">
        <v>28</v>
      </c>
      <c r="L682" s="3" t="s">
        <v>30</v>
      </c>
    </row>
    <row r="683" spans="1:12" s="47" customFormat="1" ht="19.5" customHeight="1">
      <c r="A683" s="42">
        <f>COUNTIF($K$8:K683,K683)</f>
        <v>38</v>
      </c>
      <c r="B683" s="2" t="s">
        <v>318</v>
      </c>
      <c r="C683" s="5" t="s">
        <v>4</v>
      </c>
      <c r="D683" s="7" t="s">
        <v>1019</v>
      </c>
      <c r="E683" s="2" t="s">
        <v>417</v>
      </c>
      <c r="F683" s="32">
        <v>10</v>
      </c>
      <c r="G683" s="32">
        <v>7</v>
      </c>
      <c r="H683" s="32">
        <v>7</v>
      </c>
      <c r="I683" s="49">
        <f>ROUND((F683*0.2+G683*0.2+H683*0.6),1)</f>
        <v>7.6</v>
      </c>
      <c r="J683" s="57" t="str">
        <f>IF(I683&lt;4,"F",IF(I683&lt;5.5,"D",IF(I683&lt;7,"C",IF(I683&lt;8.5,"B","A"))))</f>
        <v>B</v>
      </c>
      <c r="K683" s="60" t="s">
        <v>28</v>
      </c>
      <c r="L683" s="3" t="s">
        <v>30</v>
      </c>
    </row>
    <row r="684" ht="20.25" customHeight="1" hidden="1"/>
    <row r="685" ht="20.25" customHeight="1" hidden="1"/>
    <row r="686" ht="20.25" customHeight="1" hidden="1"/>
    <row r="687" ht="20.25" customHeight="1" hidden="1"/>
    <row r="688" spans="4:12" ht="20.25" customHeight="1">
      <c r="D688" s="16"/>
      <c r="E688" s="28" t="s">
        <v>1320</v>
      </c>
      <c r="F688" s="27"/>
      <c r="G688" s="27"/>
      <c r="H688" s="27"/>
      <c r="I688" s="27"/>
      <c r="J688" s="27"/>
      <c r="L688" s="38"/>
    </row>
    <row r="689" spans="1:12" ht="17.25" customHeight="1">
      <c r="A689" s="29" t="s">
        <v>1321</v>
      </c>
      <c r="B689" s="30"/>
      <c r="C689" s="30"/>
      <c r="D689" s="16"/>
      <c r="E689" s="33" t="s">
        <v>1322</v>
      </c>
      <c r="F689" s="30"/>
      <c r="G689" s="27"/>
      <c r="H689" s="27"/>
      <c r="I689" s="33" t="s">
        <v>1323</v>
      </c>
      <c r="J689" s="30"/>
      <c r="L689" s="38"/>
    </row>
    <row r="690" spans="1:12" ht="17.25" customHeight="1">
      <c r="A690" s="15" t="s">
        <v>1324</v>
      </c>
      <c r="B690" s="15"/>
      <c r="C690" s="21"/>
      <c r="D690" s="16"/>
      <c r="E690" s="15" t="s">
        <v>1325</v>
      </c>
      <c r="F690" s="20"/>
      <c r="G690" s="27"/>
      <c r="H690" s="27"/>
      <c r="I690" s="15" t="s">
        <v>1325</v>
      </c>
      <c r="J690" s="20"/>
      <c r="L690" s="38"/>
    </row>
    <row r="691" spans="1:12" ht="20.25" customHeight="1">
      <c r="A691" s="31"/>
      <c r="B691" s="27"/>
      <c r="C691" s="16"/>
      <c r="D691" s="27"/>
      <c r="E691" s="48"/>
      <c r="G691" s="27"/>
      <c r="H691" s="27"/>
      <c r="I691" s="27"/>
      <c r="J691" s="27"/>
      <c r="L691" s="38"/>
    </row>
    <row r="692" spans="1:12" ht="20.25" customHeight="1">
      <c r="A692" s="31"/>
      <c r="B692" s="27"/>
      <c r="C692" s="16"/>
      <c r="D692" s="27"/>
      <c r="E692" s="48"/>
      <c r="G692" s="27"/>
      <c r="H692" s="27"/>
      <c r="I692" s="27"/>
      <c r="J692" s="27"/>
      <c r="L692" s="38"/>
    </row>
    <row r="693" spans="1:12" ht="20.25" customHeight="1">
      <c r="A693" s="31"/>
      <c r="B693" s="27"/>
      <c r="C693" s="16"/>
      <c r="D693" s="27"/>
      <c r="E693" s="48"/>
      <c r="G693" s="27"/>
      <c r="H693" s="27"/>
      <c r="I693" s="27"/>
      <c r="J693" s="27"/>
      <c r="L693" s="38"/>
    </row>
  </sheetData>
  <sheetProtection/>
  <autoFilter ref="A9:L683"/>
  <mergeCells count="13">
    <mergeCell ref="L8:L9"/>
    <mergeCell ref="A4:J4"/>
    <mergeCell ref="A5:J5"/>
    <mergeCell ref="A6:J6"/>
    <mergeCell ref="A8:A9"/>
    <mergeCell ref="B8:B9"/>
    <mergeCell ref="C8:C9"/>
    <mergeCell ref="D8:D9"/>
    <mergeCell ref="E8:E9"/>
    <mergeCell ref="F8:G8"/>
    <mergeCell ref="I8:J8"/>
    <mergeCell ref="K8:K9"/>
    <mergeCell ref="H8:H9"/>
  </mergeCells>
  <conditionalFormatting sqref="I10:I683">
    <cfRule type="cellIs" priority="6" dxfId="4" operator="greaterThan" stopIfTrue="1">
      <formula>10</formula>
    </cfRule>
    <cfRule type="cellIs" priority="7" dxfId="5" operator="lessThan" stopIfTrue="1">
      <formula>5</formula>
    </cfRule>
  </conditionalFormatting>
  <conditionalFormatting sqref="J181:J182 J188 J191 J194 J204 J210 J213 J223:J225 J229 J269 J292 J494 J655 J660:J663 J666 J675 J679 J42 J37 J34:J35 J32 J29:J30 J27 J22 J15:J16 J10:J12 J45:J47 J50:J53 J56 J58 J60:J64 J66:J72 J74:J75 J79:J81 J86 J88 J91:J92 J94 J96:J97 J102 J110 J112 J118 J121 J123 J127 J131 J134:J135 J139 J143:J146 J148:J151 J154 J156:J157 J160 J163:J164 J170:J171 J179 J208 J218:J221 J231 J233 J237:J238 J243 J249 J254:J255 J257 J259 J261:J262 J275 J281 J294 J299 J301 J305 J315:J318 J320:J324 J326 J328 J330:J331 J333:J340 J342:J347 J349:J359 J361:J379 J381:J386 J388:J404 J406:J407 J410 J412:J419 J421:J422 J425 J427:J436 J438:J441 J443:J447 J449:J450 J453:J456 J458:J468 J471:J472 J474 J477:J482 J484:J492 J497 J499 J501 J503:J510 J512:J517 J519:J523 J525 J528 J532:J534 J536:J540 J542 J544:J545 J547:J548 J550:J551 J553:J554 J556:J560 J567:J570 J572:J575 J578:J597 J599:J601 J604 J606:J607 J609:J616 J618:J624 J626 J628 J630:J638 J640 J642 J644:J645 J647:J653 J657:J658 J681:J683">
    <cfRule type="cellIs" priority="5" dxfId="5" operator="lessThan" stopIfTrue="1">
      <formula>5</formula>
    </cfRule>
  </conditionalFormatting>
  <conditionalFormatting sqref="I181:I182 I188 I191 I194 I204 I210 I213 I223:I225 I229 I269 I292 I494 I655 I660:I663 I666 I675 I679 I42 I37 I34:I35 I32 I29:I30 I27 I22 I15:I16 I10:I12 I45:I47 I50:I53 I56 I58 I60:I64 I66:I72 I74:I75 I79:I81 I86 I88 I91:I92 I94 I96:I97 I102 I110 I112 I118 I121 I123 I127 I131 I134:I135 I139 I143:I146 I148:I151 I154 I156:I157 I160 I163:I164 I170:I171 I179 I208 I218:I221 I231 I233 I237:I238 I243 I249 I254:I255 I257 I259 I261:I262 I275 I281 I294 I299 I301 I305 I315:I318 I320:I324 I326 I328 I330:I331 I333:I340 I342:I347 I349:I359 I361:I379 I381:I386 I388:I404 I406:I407 I410 I412:I419 I421:I422 I425 I427:I436 I438:I441 I443:I447 I449:I450 I453:I456 I458:I468 I471:I472 I474 I477:I482 I484:I492 I497 I499 I501 I503:I510 I512:I517 I519:I523 I525 I528 I532:I534 I536:I540 I542 I544:I545 I547:I548 I550:I551 I553:I554 I556:I560 I567:I570 I572:I575 I578:I597 I599:I601 I604 I606:I607 I609:I616 I618:I624 I626 I628 I630:I638 I640 I642 I644:I645 I647:I653 I657:I658 I681:I683">
    <cfRule type="cellIs" priority="4" dxfId="5" operator="lessThan" stopIfTrue="1">
      <formula>4</formula>
    </cfRule>
  </conditionalFormatting>
  <printOptions/>
  <pageMargins left="0.17" right="0.1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2018-08-23T01:41:56Z</cp:lastPrinted>
  <dcterms:created xsi:type="dcterms:W3CDTF">2018-02-27T01:46:46Z</dcterms:created>
  <dcterms:modified xsi:type="dcterms:W3CDTF">2018-08-23T01:42:10Z</dcterms:modified>
  <cp:category/>
  <cp:version/>
  <cp:contentType/>
  <cp:contentStatus/>
</cp:coreProperties>
</file>