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activeTab="0"/>
  </bookViews>
  <sheets>
    <sheet name="ĐT (18)" sheetId="1" r:id="rId1"/>
    <sheet name="bóng rổ" sheetId="2" r:id="rId2"/>
    <sheet name="Điền kinh 3" sheetId="3" r:id="rId3"/>
    <sheet name="giao tiêp Sp" sheetId="4" r:id="rId4"/>
    <sheet name="Sinh lý TDTT" sheetId="5" r:id="rId5"/>
    <sheet name="Lý luận PPGDTC" sheetId="6" r:id="rId6"/>
    <sheet name="tư tưởng HCm" sheetId="7" r:id="rId7"/>
    <sheet name="ĐT (11)" sheetId="8" r:id="rId8"/>
    <sheet name="10,20% " sheetId="9" r:id="rId9"/>
  </sheets>
  <definedNames>
    <definedName name="chu_so">#REF!</definedName>
    <definedName name="diemchu" localSheetId="8">VLOOKUP(#REF!,chu_so,2,0)</definedName>
    <definedName name="diemchu">VLOOKUP(#REF!,chu_so,2,0)</definedName>
    <definedName name="_xlnm.Print_Titles" localSheetId="8">'10,20% '!$9:$11</definedName>
    <definedName name="_xlnm.Print_Titles" localSheetId="1">'bóng rổ'!$9:$11</definedName>
    <definedName name="_xlnm.Print_Titles" localSheetId="2">'Điền kinh 3'!$9:$11</definedName>
    <definedName name="_xlnm.Print_Titles" localSheetId="7">'ĐT (11)'!$9:$11</definedName>
    <definedName name="_xlnm.Print_Titles" localSheetId="0">'ĐT (18)'!$9:$11</definedName>
    <definedName name="_xlnm.Print_Titles" localSheetId="3">'giao tiêp Sp'!$9:$11</definedName>
    <definedName name="_xlnm.Print_Titles" localSheetId="5">'Lý luận PPGDTC'!$9:$11</definedName>
    <definedName name="_xlnm.Print_Titles" localSheetId="4">'Sinh lý TDTT'!$9:$11</definedName>
    <definedName name="_xlnm.Print_Titles" localSheetId="6">'tư tưởng HCm'!$9:$11</definedName>
  </definedNames>
  <calcPr fullCalcOnLoad="1"/>
</workbook>
</file>

<file path=xl/sharedStrings.xml><?xml version="1.0" encoding="utf-8"?>
<sst xmlns="http://schemas.openxmlformats.org/spreadsheetml/2006/main" count="549" uniqueCount="81">
  <si>
    <t>Ghi chú</t>
  </si>
  <si>
    <t>Họ và tên</t>
  </si>
  <si>
    <t>Ngày sinh</t>
  </si>
  <si>
    <t>Nam</t>
  </si>
  <si>
    <t>TT</t>
  </si>
  <si>
    <t>Giới tính</t>
  </si>
  <si>
    <t>Điểm quá trình</t>
  </si>
  <si>
    <t xml:space="preserve">                 ĐẠI HỌC HUẾ                                CỘNG HÒA XÃ HỘI CHỦ NGHĨA VIỆT NAM</t>
  </si>
  <si>
    <r>
      <t xml:space="preserve">    KHOA GIÁO DỤC THỂ CHẤT                           </t>
    </r>
    <r>
      <rPr>
        <b/>
        <sz val="13.5"/>
        <rFont val="Times New Roman"/>
        <family val="1"/>
      </rPr>
      <t>Độc lập - Tự do - Hạnh phúc</t>
    </r>
  </si>
  <si>
    <t>BẢNG GHI KẾT QUẢ QUÁ TRÌNH HỌC TẬP</t>
  </si>
  <si>
    <r>
      <t xml:space="preserve">Học kỳ: </t>
    </r>
    <r>
      <rPr>
        <sz val="16"/>
        <rFont val="Times New Roman"/>
        <family val="1"/>
      </rPr>
      <t>…...</t>
    </r>
    <r>
      <rPr>
        <b/>
        <sz val="16"/>
        <rFont val="Times New Roman"/>
        <family val="1"/>
      </rPr>
      <t xml:space="preserve"> Năm học: 20</t>
    </r>
    <r>
      <rPr>
        <sz val="16"/>
        <rFont val="Times New Roman"/>
        <family val="1"/>
      </rPr>
      <t xml:space="preserve">..... </t>
    </r>
    <r>
      <rPr>
        <b/>
        <sz val="16"/>
        <rFont val="Times New Roman"/>
        <family val="1"/>
      </rPr>
      <t>- 20</t>
    </r>
    <r>
      <rPr>
        <sz val="16"/>
        <rFont val="Times New Roman"/>
        <family val="1"/>
      </rPr>
      <t>….</t>
    </r>
  </si>
  <si>
    <t>Chuyên cần (10%)</t>
  </si>
  <si>
    <t xml:space="preserve">                 Trưởng bộ môn                                                        Cán bộ giảng dạy</t>
  </si>
  <si>
    <t xml:space="preserve">               (ký, ghi rõ họ tên)                                                       (ký, ghi rõ họ tên)</t>
  </si>
  <si>
    <t>Nữ</t>
  </si>
  <si>
    <t>Quốc</t>
  </si>
  <si>
    <t>Nhân</t>
  </si>
  <si>
    <t>Thuận</t>
  </si>
  <si>
    <r>
      <t xml:space="preserve">                    ĐẠI HỌC HUẾ                                  </t>
    </r>
    <r>
      <rPr>
        <b/>
        <sz val="12.5"/>
        <rFont val="Times New Roman"/>
        <family val="1"/>
      </rPr>
      <t xml:space="preserve"> CỘNG HÒA XÃ HỘI CHỦ NGHĨA VIỆT NAM</t>
    </r>
  </si>
  <si>
    <r>
      <t xml:space="preserve">      KHOA GIÁO DỤC THỂ CHẤT                                   </t>
    </r>
    <r>
      <rPr>
        <b/>
        <sz val="13"/>
        <rFont val="Times New Roman"/>
        <family val="1"/>
      </rPr>
      <t>Độc lập - Tự do - Hạnh phúc</t>
    </r>
  </si>
  <si>
    <t>BẢNG GHI KẾT QUẢ HỌC PHẦN</t>
  </si>
  <si>
    <t>Điểm chuyên cần (10%)</t>
  </si>
  <si>
    <t>Điểm học phần</t>
  </si>
  <si>
    <t>Chữ</t>
  </si>
  <si>
    <t xml:space="preserve">   TL. KHOA TRƯỞNG </t>
  </si>
  <si>
    <t xml:space="preserve">           (ký, ghi rõ họ tên)                              (ký, ghi rõ họ tên)                     (ký, ghi rõ họ tên)</t>
  </si>
  <si>
    <t xml:space="preserve">Tôn Thất Tuấn  </t>
  </si>
  <si>
    <t>Anh</t>
  </si>
  <si>
    <t xml:space="preserve">Lê Đức  </t>
  </si>
  <si>
    <t>Bảo</t>
  </si>
  <si>
    <t xml:space="preserve">Lê Văn  </t>
  </si>
  <si>
    <t xml:space="preserve">Lê Cảnh  </t>
  </si>
  <si>
    <t>Hân</t>
  </si>
  <si>
    <t xml:space="preserve">Nguyễn Đắc Kỳ  </t>
  </si>
  <si>
    <t>Hiệp</t>
  </si>
  <si>
    <t xml:space="preserve">Phan Công  </t>
  </si>
  <si>
    <t>Hòa</t>
  </si>
  <si>
    <t xml:space="preserve">Lê Đình  </t>
  </si>
  <si>
    <t>Hối</t>
  </si>
  <si>
    <t xml:space="preserve">Huỳnh Ngọc Thuỳ  </t>
  </si>
  <si>
    <t>Linh</t>
  </si>
  <si>
    <t xml:space="preserve">Đặng Văn Hương  </t>
  </si>
  <si>
    <t xml:space="preserve">Ngô Thị Quỳnh  </t>
  </si>
  <si>
    <t>Nga</t>
  </si>
  <si>
    <t>Nghi</t>
  </si>
  <si>
    <t xml:space="preserve">Phạm Thị  </t>
  </si>
  <si>
    <t>Ngọc</t>
  </si>
  <si>
    <t xml:space="preserve">Trần Đạt  </t>
  </si>
  <si>
    <t xml:space="preserve">Nguyễn Thị </t>
  </si>
  <si>
    <t>Nở</t>
  </si>
  <si>
    <t xml:space="preserve">Nguyễn Cửu  </t>
  </si>
  <si>
    <t xml:space="preserve">Dương Văn  </t>
  </si>
  <si>
    <t>Sửu</t>
  </si>
  <si>
    <t xml:space="preserve">Đặng Văn  </t>
  </si>
  <si>
    <t xml:space="preserve">Phan  </t>
  </si>
  <si>
    <t>Thủy</t>
  </si>
  <si>
    <r>
      <t xml:space="preserve">                                  Lớp: </t>
    </r>
    <r>
      <rPr>
        <sz val="14"/>
        <rFont val="Times New Roman"/>
        <family val="1"/>
      </rPr>
      <t xml:space="preserve">TC13      </t>
    </r>
    <r>
      <rPr>
        <b/>
        <sz val="14"/>
        <rFont val="Times New Roman"/>
        <family val="1"/>
      </rPr>
      <t xml:space="preserve">Tuyển sinh: </t>
    </r>
    <r>
      <rPr>
        <sz val="14"/>
        <rFont val="Times New Roman"/>
        <family val="1"/>
      </rPr>
      <t>2014</t>
    </r>
  </si>
  <si>
    <t xml:space="preserve"> Kiểm tra giữa HP (30%)</t>
  </si>
  <si>
    <r>
      <t xml:space="preserve">Học phần: </t>
    </r>
    <r>
      <rPr>
        <sz val="16"/>
        <rFont val="Times New Roman"/>
        <family val="1"/>
      </rPr>
      <t>..............................................</t>
    </r>
    <r>
      <rPr>
        <b/>
        <sz val="16"/>
        <rFont val="Times New Roman"/>
        <family val="1"/>
      </rPr>
      <t xml:space="preserve"> Số tín chỉ: </t>
    </r>
    <r>
      <rPr>
        <sz val="16"/>
        <rFont val="Times New Roman"/>
        <family val="1"/>
      </rPr>
      <t>........</t>
    </r>
  </si>
  <si>
    <t>Điểm thi kết thúc học phần (60%)</t>
  </si>
  <si>
    <t>Thang điểm 10</t>
  </si>
  <si>
    <t>Thang điểm 4</t>
  </si>
  <si>
    <t>Xếp loại</t>
  </si>
  <si>
    <t>Điểm kiểm tra giữa kỳ (30%)</t>
  </si>
  <si>
    <t>Ngô Thị Hương</t>
  </si>
  <si>
    <t>Nguyễn Viết Minh</t>
  </si>
  <si>
    <r>
      <t>Học phần</t>
    </r>
    <r>
      <rPr>
        <b/>
        <sz val="14"/>
        <rFont val="Times New Roman"/>
        <family val="1"/>
      </rPr>
      <t xml:space="preserve">:    </t>
    </r>
    <r>
      <rPr>
        <sz val="14"/>
        <rFont val="Times New Roman"/>
        <family val="1"/>
      </rPr>
      <t>Số tín chỉ</t>
    </r>
    <r>
      <rPr>
        <b/>
        <sz val="14"/>
        <rFont val="Times New Roman"/>
        <family val="1"/>
      </rPr>
      <t>:</t>
    </r>
  </si>
  <si>
    <t xml:space="preserve">        Danh sách này gồm có  17 sinh viên.</t>
  </si>
  <si>
    <t xml:space="preserve">      Danh sách này gồm có  17  sinh viên.</t>
  </si>
  <si>
    <r>
      <t xml:space="preserve">   Lớp: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TC13</t>
    </r>
    <r>
      <rPr>
        <sz val="14"/>
        <rFont val="Times New Roman"/>
        <family val="1"/>
      </rPr>
      <t xml:space="preserve">       </t>
    </r>
    <r>
      <rPr>
        <b/>
        <sz val="14"/>
        <rFont val="Times New Roman"/>
        <family val="1"/>
      </rPr>
      <t>Tuyển sinh:    2015</t>
    </r>
  </si>
  <si>
    <r>
      <t xml:space="preserve">       Thừa Thiên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2017</t>
    </r>
  </si>
  <si>
    <r>
      <t>Học kỳ</t>
    </r>
    <r>
      <rPr>
        <b/>
        <sz val="13.5"/>
        <rFont val="Times New Roman"/>
        <family val="1"/>
      </rPr>
      <t>: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I</t>
    </r>
    <r>
      <rPr>
        <sz val="13.5"/>
        <rFont val="Times New Roman"/>
        <family val="1"/>
      </rPr>
      <t xml:space="preserve">          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Năm học</t>
    </r>
    <r>
      <rPr>
        <b/>
        <sz val="13.5"/>
        <rFont val="Times New Roman"/>
        <family val="1"/>
      </rPr>
      <t>:   2017 - 2018</t>
    </r>
  </si>
  <si>
    <r>
      <t xml:space="preserve">                    Huế, ngày      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tháng     </t>
    </r>
    <r>
      <rPr>
        <i/>
        <sz val="10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 năm 2018</t>
    </r>
  </si>
  <si>
    <r>
      <t>Học phần</t>
    </r>
    <r>
      <rPr>
        <b/>
        <sz val="14"/>
        <rFont val="Times New Roman"/>
        <family val="1"/>
      </rPr>
      <t xml:space="preserve">: Lý luận và PPGDTC 2     </t>
    </r>
    <r>
      <rPr>
        <sz val="14"/>
        <rFont val="Times New Roman"/>
        <family val="1"/>
      </rPr>
      <t>Số tín chỉ</t>
    </r>
    <r>
      <rPr>
        <b/>
        <sz val="14"/>
        <rFont val="Times New Roman"/>
        <family val="1"/>
      </rPr>
      <t>: 4</t>
    </r>
  </si>
  <si>
    <r>
      <t>Học phần</t>
    </r>
    <r>
      <rPr>
        <b/>
        <sz val="14"/>
        <rFont val="Times New Roman"/>
        <family val="1"/>
      </rPr>
      <t xml:space="preserve">: Sinh lý TDTT      </t>
    </r>
    <r>
      <rPr>
        <sz val="14"/>
        <rFont val="Times New Roman"/>
        <family val="1"/>
      </rPr>
      <t>Số tín chỉ</t>
    </r>
    <r>
      <rPr>
        <b/>
        <sz val="14"/>
        <rFont val="Times New Roman"/>
        <family val="1"/>
      </rPr>
      <t>: 3</t>
    </r>
  </si>
  <si>
    <r>
      <t>Học phần</t>
    </r>
    <r>
      <rPr>
        <b/>
        <sz val="14"/>
        <rFont val="Times New Roman"/>
        <family val="1"/>
      </rPr>
      <t xml:space="preserve">: Điền kinh 3     </t>
    </r>
    <r>
      <rPr>
        <sz val="14"/>
        <rFont val="Times New Roman"/>
        <family val="1"/>
      </rPr>
      <t>Số tín chỉ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</si>
  <si>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Bóng rổ    </t>
    </r>
    <r>
      <rPr>
        <sz val="14"/>
        <rFont val="Times New Roman"/>
        <family val="1"/>
      </rPr>
      <t>Số tín chỉ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</si>
  <si>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 Tư tưởng HCM     </t>
    </r>
    <r>
      <rPr>
        <sz val="14"/>
        <rFont val="Times New Roman"/>
        <family val="1"/>
      </rPr>
      <t>Số tín chỉ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</si>
  <si>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Giao tiếp SP   </t>
    </r>
    <r>
      <rPr>
        <sz val="14"/>
        <rFont val="Times New Roman"/>
        <family val="1"/>
      </rPr>
      <t>Số tín chỉ</t>
    </r>
    <r>
      <rPr>
        <b/>
        <sz val="14"/>
        <rFont val="Times New Roman"/>
        <family val="1"/>
      </rPr>
      <t>: 2</t>
    </r>
  </si>
  <si>
    <t xml:space="preserve">  P. Tổ trưởng Tổ ĐT-KH-HTQT                    Cán bộ đọc điểm                      Cán bộ ghi điểm </t>
  </si>
  <si>
    <t>Phan Phước Mẫn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</si>
</sst>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m/d/yyyy;@"/>
    <numFmt numFmtId="179" formatCode="0.0"/>
    <numFmt numFmtId="180" formatCode="#,##0.0"/>
    <numFmt numFmtId="181" formatCode="#,##0.0;[Red]#,##0.0"/>
  </numFmts>
  <fonts count="6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1.5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6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6" fillId="0" borderId="17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" fillId="0" borderId="19" xfId="57" applyFont="1" applyBorder="1">
      <alignment/>
      <protection/>
    </xf>
    <xf numFmtId="0" fontId="2" fillId="0" borderId="20" xfId="57" applyFont="1" applyBorder="1">
      <alignment/>
      <protection/>
    </xf>
    <xf numFmtId="0" fontId="2" fillId="0" borderId="21" xfId="57" applyFont="1" applyBorder="1">
      <alignment/>
      <protection/>
    </xf>
    <xf numFmtId="14" fontId="2" fillId="0" borderId="11" xfId="57" applyNumberFormat="1" applyFont="1" applyBorder="1">
      <alignment/>
      <protection/>
    </xf>
    <xf numFmtId="14" fontId="2" fillId="0" borderId="10" xfId="57" applyNumberFormat="1" applyFont="1" applyBorder="1">
      <alignment/>
      <protection/>
    </xf>
    <xf numFmtId="14" fontId="2" fillId="0" borderId="15" xfId="57" applyNumberFormat="1" applyFont="1" applyBorder="1">
      <alignment/>
      <protection/>
    </xf>
    <xf numFmtId="0" fontId="2" fillId="0" borderId="21" xfId="0" applyFont="1" applyBorder="1" applyAlignment="1">
      <alignment/>
    </xf>
    <xf numFmtId="0" fontId="22" fillId="0" borderId="11" xfId="58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5" xfId="58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KHOA 10 - TS201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200025</xdr:rowOff>
    </xdr:from>
    <xdr:to>
      <xdr:col>9</xdr:col>
      <xdr:colOff>285750</xdr:colOff>
      <xdr:row>2</xdr:row>
      <xdr:rowOff>200025</xdr:rowOff>
    </xdr:to>
    <xdr:sp>
      <xdr:nvSpPr>
        <xdr:cNvPr id="1" name="Line 46"/>
        <xdr:cNvSpPr>
          <a:spLocks/>
        </xdr:cNvSpPr>
      </xdr:nvSpPr>
      <xdr:spPr>
        <a:xfrm>
          <a:off x="3724275" y="6191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200025</xdr:rowOff>
    </xdr:from>
    <xdr:to>
      <xdr:col>3</xdr:col>
      <xdr:colOff>190500</xdr:colOff>
      <xdr:row>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000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200025</xdr:rowOff>
    </xdr:from>
    <xdr:to>
      <xdr:col>9</xdr:col>
      <xdr:colOff>285750</xdr:colOff>
      <xdr:row>2</xdr:row>
      <xdr:rowOff>200025</xdr:rowOff>
    </xdr:to>
    <xdr:sp>
      <xdr:nvSpPr>
        <xdr:cNvPr id="1" name="Line 46"/>
        <xdr:cNvSpPr>
          <a:spLocks/>
        </xdr:cNvSpPr>
      </xdr:nvSpPr>
      <xdr:spPr>
        <a:xfrm>
          <a:off x="3724275" y="6191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200025</xdr:rowOff>
    </xdr:from>
    <xdr:to>
      <xdr:col>3</xdr:col>
      <xdr:colOff>190500</xdr:colOff>
      <xdr:row>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000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200025</xdr:rowOff>
    </xdr:from>
    <xdr:to>
      <xdr:col>9</xdr:col>
      <xdr:colOff>285750</xdr:colOff>
      <xdr:row>2</xdr:row>
      <xdr:rowOff>200025</xdr:rowOff>
    </xdr:to>
    <xdr:sp>
      <xdr:nvSpPr>
        <xdr:cNvPr id="1" name="Line 46"/>
        <xdr:cNvSpPr>
          <a:spLocks/>
        </xdr:cNvSpPr>
      </xdr:nvSpPr>
      <xdr:spPr>
        <a:xfrm>
          <a:off x="3724275" y="6191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200025</xdr:rowOff>
    </xdr:from>
    <xdr:to>
      <xdr:col>3</xdr:col>
      <xdr:colOff>190500</xdr:colOff>
      <xdr:row>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000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200025</xdr:rowOff>
    </xdr:from>
    <xdr:to>
      <xdr:col>9</xdr:col>
      <xdr:colOff>285750</xdr:colOff>
      <xdr:row>2</xdr:row>
      <xdr:rowOff>200025</xdr:rowOff>
    </xdr:to>
    <xdr:sp>
      <xdr:nvSpPr>
        <xdr:cNvPr id="1" name="Line 46"/>
        <xdr:cNvSpPr>
          <a:spLocks/>
        </xdr:cNvSpPr>
      </xdr:nvSpPr>
      <xdr:spPr>
        <a:xfrm>
          <a:off x="3724275" y="6191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200025</xdr:rowOff>
    </xdr:from>
    <xdr:to>
      <xdr:col>3</xdr:col>
      <xdr:colOff>190500</xdr:colOff>
      <xdr:row>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000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200025</xdr:rowOff>
    </xdr:from>
    <xdr:to>
      <xdr:col>9</xdr:col>
      <xdr:colOff>285750</xdr:colOff>
      <xdr:row>2</xdr:row>
      <xdr:rowOff>200025</xdr:rowOff>
    </xdr:to>
    <xdr:sp>
      <xdr:nvSpPr>
        <xdr:cNvPr id="1" name="Line 46"/>
        <xdr:cNvSpPr>
          <a:spLocks/>
        </xdr:cNvSpPr>
      </xdr:nvSpPr>
      <xdr:spPr>
        <a:xfrm>
          <a:off x="3724275" y="6191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200025</xdr:rowOff>
    </xdr:from>
    <xdr:to>
      <xdr:col>3</xdr:col>
      <xdr:colOff>190500</xdr:colOff>
      <xdr:row>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000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200025</xdr:rowOff>
    </xdr:from>
    <xdr:to>
      <xdr:col>9</xdr:col>
      <xdr:colOff>285750</xdr:colOff>
      <xdr:row>2</xdr:row>
      <xdr:rowOff>200025</xdr:rowOff>
    </xdr:to>
    <xdr:sp>
      <xdr:nvSpPr>
        <xdr:cNvPr id="1" name="Line 46"/>
        <xdr:cNvSpPr>
          <a:spLocks/>
        </xdr:cNvSpPr>
      </xdr:nvSpPr>
      <xdr:spPr>
        <a:xfrm>
          <a:off x="3724275" y="6191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200025</xdr:rowOff>
    </xdr:from>
    <xdr:to>
      <xdr:col>3</xdr:col>
      <xdr:colOff>190500</xdr:colOff>
      <xdr:row>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000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200025</xdr:rowOff>
    </xdr:from>
    <xdr:to>
      <xdr:col>9</xdr:col>
      <xdr:colOff>285750</xdr:colOff>
      <xdr:row>2</xdr:row>
      <xdr:rowOff>200025</xdr:rowOff>
    </xdr:to>
    <xdr:sp>
      <xdr:nvSpPr>
        <xdr:cNvPr id="1" name="Line 46"/>
        <xdr:cNvSpPr>
          <a:spLocks/>
        </xdr:cNvSpPr>
      </xdr:nvSpPr>
      <xdr:spPr>
        <a:xfrm>
          <a:off x="3724275" y="6191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200025</xdr:rowOff>
    </xdr:from>
    <xdr:to>
      <xdr:col>3</xdr:col>
      <xdr:colOff>190500</xdr:colOff>
      <xdr:row>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000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200025</xdr:rowOff>
    </xdr:from>
    <xdr:to>
      <xdr:col>9</xdr:col>
      <xdr:colOff>285750</xdr:colOff>
      <xdr:row>2</xdr:row>
      <xdr:rowOff>200025</xdr:rowOff>
    </xdr:to>
    <xdr:sp>
      <xdr:nvSpPr>
        <xdr:cNvPr id="1" name="Line 46"/>
        <xdr:cNvSpPr>
          <a:spLocks/>
        </xdr:cNvSpPr>
      </xdr:nvSpPr>
      <xdr:spPr>
        <a:xfrm>
          <a:off x="3724275" y="6191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200025</xdr:rowOff>
    </xdr:from>
    <xdr:to>
      <xdr:col>3</xdr:col>
      <xdr:colOff>190500</xdr:colOff>
      <xdr:row>2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6000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66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19050</xdr:rowOff>
    </xdr:from>
    <xdr:to>
      <xdr:col>6</xdr:col>
      <xdr:colOff>657225</xdr:colOff>
      <xdr:row>2</xdr:row>
      <xdr:rowOff>19050</xdr:rowOff>
    </xdr:to>
    <xdr:sp>
      <xdr:nvSpPr>
        <xdr:cNvPr id="2" name="Line 46"/>
        <xdr:cNvSpPr>
          <a:spLocks/>
        </xdr:cNvSpPr>
      </xdr:nvSpPr>
      <xdr:spPr>
        <a:xfrm>
          <a:off x="3486150" y="4476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31">
      <selection activeCell="J42" sqref="J42"/>
    </sheetView>
  </sheetViews>
  <sheetFormatPr defaultColWidth="9.140625" defaultRowHeight="12.75"/>
  <cols>
    <col min="1" max="1" width="3.00390625" style="1" customWidth="1"/>
    <col min="2" max="2" width="16.7109375" style="2" customWidth="1"/>
    <col min="3" max="3" width="7.8515625" style="2" customWidth="1"/>
    <col min="4" max="4" width="11.7109375" style="2" customWidth="1"/>
    <col min="5" max="12" width="7.140625" style="2" customWidth="1"/>
    <col min="13" max="16384" width="9.140625" style="2" customWidth="1"/>
  </cols>
  <sheetData>
    <row r="2" spans="1:12" s="8" customFormat="1" ht="16.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" customFormat="1" ht="16.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8" customFormat="1" ht="8.25" customHeight="1">
      <c r="A4" s="1"/>
      <c r="B4" s="1"/>
      <c r="C4" s="26"/>
      <c r="D4" s="26"/>
      <c r="E4" s="26"/>
      <c r="F4" s="26"/>
      <c r="G4" s="26"/>
      <c r="H4" s="1"/>
      <c r="I4" s="1"/>
      <c r="J4" s="1"/>
      <c r="K4" s="1"/>
      <c r="L4" s="1"/>
    </row>
    <row r="5" spans="1:12" s="8" customFormat="1" ht="18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8" customFormat="1" ht="18.75">
      <c r="A6" s="6"/>
      <c r="B6" s="81" t="s">
        <v>71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8" customFormat="1" ht="21" customHeight="1">
      <c r="A7" s="27"/>
      <c r="B7" s="83" t="s">
        <v>66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8" customFormat="1" ht="21" customHeight="1">
      <c r="A8" s="28"/>
      <c r="B8" s="56" t="s">
        <v>69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6.25" customHeight="1">
      <c r="A9" s="70" t="s">
        <v>4</v>
      </c>
      <c r="B9" s="70" t="s">
        <v>1</v>
      </c>
      <c r="C9" s="70"/>
      <c r="D9" s="70" t="s">
        <v>2</v>
      </c>
      <c r="E9" s="73" t="s">
        <v>21</v>
      </c>
      <c r="F9" s="76" t="s">
        <v>63</v>
      </c>
      <c r="G9" s="76" t="s">
        <v>59</v>
      </c>
      <c r="H9" s="57" t="s">
        <v>22</v>
      </c>
      <c r="I9" s="57"/>
      <c r="J9" s="58"/>
      <c r="K9" s="61" t="s">
        <v>62</v>
      </c>
      <c r="L9" s="64" t="s">
        <v>0</v>
      </c>
    </row>
    <row r="10" spans="1:12" ht="16.5" customHeight="1">
      <c r="A10" s="71"/>
      <c r="B10" s="71"/>
      <c r="C10" s="71"/>
      <c r="D10" s="71"/>
      <c r="E10" s="74"/>
      <c r="F10" s="77"/>
      <c r="G10" s="77"/>
      <c r="H10" s="59"/>
      <c r="I10" s="59"/>
      <c r="J10" s="60"/>
      <c r="K10" s="62"/>
      <c r="L10" s="65"/>
    </row>
    <row r="11" spans="1:12" ht="69" customHeight="1">
      <c r="A11" s="72"/>
      <c r="B11" s="72"/>
      <c r="C11" s="72"/>
      <c r="D11" s="72"/>
      <c r="E11" s="75"/>
      <c r="F11" s="78"/>
      <c r="G11" s="78"/>
      <c r="H11" s="50" t="s">
        <v>60</v>
      </c>
      <c r="I11" s="50" t="s">
        <v>61</v>
      </c>
      <c r="J11" s="29" t="s">
        <v>23</v>
      </c>
      <c r="K11" s="63"/>
      <c r="L11" s="66"/>
    </row>
    <row r="12" spans="1:12" ht="18" customHeight="1">
      <c r="A12" s="16">
        <v>1</v>
      </c>
      <c r="B12" s="35" t="s">
        <v>26</v>
      </c>
      <c r="C12" s="32" t="s">
        <v>27</v>
      </c>
      <c r="D12" s="38">
        <v>35683</v>
      </c>
      <c r="E12" s="42"/>
      <c r="F12" s="43"/>
      <c r="G12" s="43"/>
      <c r="H12" s="44">
        <f aca="true" t="shared" si="0" ref="H12:H28">(E12*1+F12*3+G12*6)/10</f>
        <v>0</v>
      </c>
      <c r="I12" s="45" t="str">
        <f>IF(H12&lt;4,"0",IF(H12&lt;5.5,"1",IF(H12&lt;7,"2",IF(H12&lt;8.5,"3","4"))))</f>
        <v>0</v>
      </c>
      <c r="J12" s="46" t="str">
        <f>CHOOSE(VALUE(SUBSTITUTE(LEFT(I12,2),",",""))+1,"Không","Một","Hai","Ba","Bốn","Năm","Sáu","Bảy","Tám","Chín","Mười")&amp;IF(ISERR(FIND(",",I12,1)),"",",""Phẩynăm")</f>
        <v>Không</v>
      </c>
      <c r="K12" s="45" t="str">
        <f>IF(H12&lt;4,"F",IF(H12&lt;5.5,"D",IF(H12&lt;7,"C",IF(H12&lt;8.5,"B","A"))))</f>
        <v>F</v>
      </c>
      <c r="L12" s="43"/>
    </row>
    <row r="13" spans="1:12" ht="18" customHeight="1">
      <c r="A13" s="15">
        <v>2</v>
      </c>
      <c r="B13" s="36" t="s">
        <v>28</v>
      </c>
      <c r="C13" s="22" t="s">
        <v>29</v>
      </c>
      <c r="D13" s="39">
        <v>35517</v>
      </c>
      <c r="E13" s="47"/>
      <c r="F13" s="48"/>
      <c r="G13" s="48"/>
      <c r="H13" s="44">
        <f t="shared" si="0"/>
        <v>0</v>
      </c>
      <c r="I13" s="44" t="str">
        <f>IF(H13&lt;4,"0",IF(H13&lt;5.5,"1",IF(H13&lt;7,"2",IF(H13&lt;8.5,"3","4"))))</f>
        <v>0</v>
      </c>
      <c r="J13" s="49" t="str">
        <f aca="true" t="shared" si="1" ref="J13:J28">CHOOSE(VALUE(SUBSTITUTE(LEFT(I13,2),",",""))+1,"Không","Một","Hai","Ba","Bốn","Năm","Sáu","Bảy","Tám","Chín","Mười")&amp;IF(ISERR(FIND(",",I13,1)),"",",""Phẩynăm")</f>
        <v>Không</v>
      </c>
      <c r="K13" s="44" t="str">
        <f aca="true" t="shared" si="2" ref="K13:K28">IF(H13&lt;4,"F",IF(H13&lt;5.5,"D",IF(H13&lt;7,"C",IF(H13&lt;8.5,"B","A"))))</f>
        <v>F</v>
      </c>
      <c r="L13" s="48"/>
    </row>
    <row r="14" spans="1:12" ht="18" customHeight="1">
      <c r="A14" s="15">
        <v>3</v>
      </c>
      <c r="B14" s="36" t="s">
        <v>31</v>
      </c>
      <c r="C14" s="33" t="s">
        <v>32</v>
      </c>
      <c r="D14" s="39">
        <v>35674</v>
      </c>
      <c r="E14" s="47"/>
      <c r="F14" s="48"/>
      <c r="G14" s="48"/>
      <c r="H14" s="44">
        <f t="shared" si="0"/>
        <v>0</v>
      </c>
      <c r="I14" s="44" t="str">
        <f aca="true" t="shared" si="3" ref="I14:I28">IF(H14&lt;4,"0",IF(H14&lt;5.5,"1",IF(H14&lt;7,"2",IF(H14&lt;8.5,"3",4))))</f>
        <v>0</v>
      </c>
      <c r="J14" s="49" t="str">
        <f t="shared" si="1"/>
        <v>Không</v>
      </c>
      <c r="K14" s="44" t="str">
        <f t="shared" si="2"/>
        <v>F</v>
      </c>
      <c r="L14" s="48"/>
    </row>
    <row r="15" spans="1:12" ht="18" customHeight="1">
      <c r="A15" s="15">
        <v>4</v>
      </c>
      <c r="B15" s="36" t="s">
        <v>33</v>
      </c>
      <c r="C15" s="33" t="s">
        <v>34</v>
      </c>
      <c r="D15" s="39">
        <v>35170</v>
      </c>
      <c r="E15" s="47"/>
      <c r="F15" s="48"/>
      <c r="G15" s="48"/>
      <c r="H15" s="44">
        <f t="shared" si="0"/>
        <v>0</v>
      </c>
      <c r="I15" s="44" t="str">
        <f t="shared" si="3"/>
        <v>0</v>
      </c>
      <c r="J15" s="49" t="str">
        <f t="shared" si="1"/>
        <v>Không</v>
      </c>
      <c r="K15" s="44" t="str">
        <f t="shared" si="2"/>
        <v>F</v>
      </c>
      <c r="L15" s="48"/>
    </row>
    <row r="16" spans="1:12" ht="18" customHeight="1">
      <c r="A16" s="15">
        <v>5</v>
      </c>
      <c r="B16" s="36" t="s">
        <v>35</v>
      </c>
      <c r="C16" s="33" t="s">
        <v>36</v>
      </c>
      <c r="D16" s="39">
        <v>35431</v>
      </c>
      <c r="E16" s="47"/>
      <c r="F16" s="48"/>
      <c r="G16" s="48"/>
      <c r="H16" s="44">
        <f t="shared" si="0"/>
        <v>0</v>
      </c>
      <c r="I16" s="44" t="str">
        <f t="shared" si="3"/>
        <v>0</v>
      </c>
      <c r="J16" s="49" t="str">
        <f t="shared" si="1"/>
        <v>Không</v>
      </c>
      <c r="K16" s="44" t="str">
        <f t="shared" si="2"/>
        <v>F</v>
      </c>
      <c r="L16" s="48"/>
    </row>
    <row r="17" spans="1:12" ht="18" customHeight="1">
      <c r="A17" s="15">
        <v>6</v>
      </c>
      <c r="B17" s="36" t="s">
        <v>37</v>
      </c>
      <c r="C17" s="33" t="s">
        <v>38</v>
      </c>
      <c r="D17" s="39">
        <v>35452</v>
      </c>
      <c r="E17" s="47"/>
      <c r="F17" s="48"/>
      <c r="G17" s="48"/>
      <c r="H17" s="44">
        <f t="shared" si="0"/>
        <v>0</v>
      </c>
      <c r="I17" s="44" t="str">
        <f t="shared" si="3"/>
        <v>0</v>
      </c>
      <c r="J17" s="49" t="str">
        <f t="shared" si="1"/>
        <v>Không</v>
      </c>
      <c r="K17" s="44" t="str">
        <f t="shared" si="2"/>
        <v>F</v>
      </c>
      <c r="L17" s="48"/>
    </row>
    <row r="18" spans="1:12" ht="18" customHeight="1">
      <c r="A18" s="15">
        <v>7</v>
      </c>
      <c r="B18" s="36" t="s">
        <v>39</v>
      </c>
      <c r="C18" s="33" t="s">
        <v>40</v>
      </c>
      <c r="D18" s="39">
        <v>35617</v>
      </c>
      <c r="E18" s="47"/>
      <c r="F18" s="48"/>
      <c r="G18" s="48"/>
      <c r="H18" s="44">
        <f t="shared" si="0"/>
        <v>0</v>
      </c>
      <c r="I18" s="44" t="str">
        <f t="shared" si="3"/>
        <v>0</v>
      </c>
      <c r="J18" s="49" t="str">
        <f t="shared" si="1"/>
        <v>Không</v>
      </c>
      <c r="K18" s="44" t="str">
        <f t="shared" si="2"/>
        <v>F</v>
      </c>
      <c r="L18" s="48"/>
    </row>
    <row r="19" spans="1:12" ht="18" customHeight="1">
      <c r="A19" s="15">
        <v>8</v>
      </c>
      <c r="B19" s="36" t="s">
        <v>41</v>
      </c>
      <c r="C19" s="33" t="s">
        <v>3</v>
      </c>
      <c r="D19" s="39">
        <v>35468</v>
      </c>
      <c r="E19" s="47"/>
      <c r="F19" s="48"/>
      <c r="G19" s="48"/>
      <c r="H19" s="44">
        <f t="shared" si="0"/>
        <v>0</v>
      </c>
      <c r="I19" s="44" t="str">
        <f t="shared" si="3"/>
        <v>0</v>
      </c>
      <c r="J19" s="49" t="str">
        <f t="shared" si="1"/>
        <v>Không</v>
      </c>
      <c r="K19" s="44" t="str">
        <f t="shared" si="2"/>
        <v>F</v>
      </c>
      <c r="L19" s="48"/>
    </row>
    <row r="20" spans="1:12" ht="18" customHeight="1">
      <c r="A20" s="15">
        <v>9</v>
      </c>
      <c r="B20" s="36" t="s">
        <v>42</v>
      </c>
      <c r="C20" s="33" t="s">
        <v>43</v>
      </c>
      <c r="D20" s="39">
        <v>35404</v>
      </c>
      <c r="E20" s="47"/>
      <c r="F20" s="48"/>
      <c r="G20" s="48"/>
      <c r="H20" s="44">
        <f t="shared" si="0"/>
        <v>0</v>
      </c>
      <c r="I20" s="44" t="str">
        <f t="shared" si="3"/>
        <v>0</v>
      </c>
      <c r="J20" s="49" t="str">
        <f t="shared" si="1"/>
        <v>Không</v>
      </c>
      <c r="K20" s="44" t="str">
        <f t="shared" si="2"/>
        <v>F</v>
      </c>
      <c r="L20" s="48"/>
    </row>
    <row r="21" spans="1:12" ht="18" customHeight="1">
      <c r="A21" s="15">
        <v>10</v>
      </c>
      <c r="B21" s="36" t="s">
        <v>30</v>
      </c>
      <c r="C21" s="33" t="s">
        <v>44</v>
      </c>
      <c r="D21" s="39">
        <v>35603</v>
      </c>
      <c r="E21" s="47"/>
      <c r="F21" s="48"/>
      <c r="G21" s="48"/>
      <c r="H21" s="44">
        <f t="shared" si="0"/>
        <v>0</v>
      </c>
      <c r="I21" s="44" t="str">
        <f t="shared" si="3"/>
        <v>0</v>
      </c>
      <c r="J21" s="49" t="str">
        <f t="shared" si="1"/>
        <v>Không</v>
      </c>
      <c r="K21" s="44" t="str">
        <f t="shared" si="2"/>
        <v>F</v>
      </c>
      <c r="L21" s="48"/>
    </row>
    <row r="22" spans="1:12" ht="18" customHeight="1">
      <c r="A22" s="15">
        <v>11</v>
      </c>
      <c r="B22" s="36" t="s">
        <v>45</v>
      </c>
      <c r="C22" s="33" t="s">
        <v>46</v>
      </c>
      <c r="D22" s="39">
        <v>35082</v>
      </c>
      <c r="E22" s="47"/>
      <c r="F22" s="48"/>
      <c r="G22" s="48"/>
      <c r="H22" s="44">
        <f t="shared" si="0"/>
        <v>0</v>
      </c>
      <c r="I22" s="44" t="str">
        <f t="shared" si="3"/>
        <v>0</v>
      </c>
      <c r="J22" s="49" t="str">
        <f t="shared" si="1"/>
        <v>Không</v>
      </c>
      <c r="K22" s="44" t="str">
        <f t="shared" si="2"/>
        <v>F</v>
      </c>
      <c r="L22" s="48"/>
    </row>
    <row r="23" spans="1:12" ht="18" customHeight="1">
      <c r="A23" s="15">
        <v>12</v>
      </c>
      <c r="B23" s="36" t="s">
        <v>47</v>
      </c>
      <c r="C23" s="33" t="s">
        <v>16</v>
      </c>
      <c r="D23" s="39">
        <v>35654</v>
      </c>
      <c r="E23" s="47"/>
      <c r="F23" s="48"/>
      <c r="G23" s="48"/>
      <c r="H23" s="44">
        <f t="shared" si="0"/>
        <v>0</v>
      </c>
      <c r="I23" s="44" t="str">
        <f t="shared" si="3"/>
        <v>0</v>
      </c>
      <c r="J23" s="49" t="str">
        <f t="shared" si="1"/>
        <v>Không</v>
      </c>
      <c r="K23" s="44" t="str">
        <f t="shared" si="2"/>
        <v>F</v>
      </c>
      <c r="L23" s="48"/>
    </row>
    <row r="24" spans="1:12" ht="18" customHeight="1">
      <c r="A24" s="15">
        <v>13</v>
      </c>
      <c r="B24" s="36" t="s">
        <v>48</v>
      </c>
      <c r="C24" s="33" t="s">
        <v>49</v>
      </c>
      <c r="D24" s="39">
        <v>35613</v>
      </c>
      <c r="E24" s="47"/>
      <c r="F24" s="48"/>
      <c r="G24" s="48"/>
      <c r="H24" s="44">
        <f t="shared" si="0"/>
        <v>0</v>
      </c>
      <c r="I24" s="44" t="str">
        <f t="shared" si="3"/>
        <v>0</v>
      </c>
      <c r="J24" s="49" t="str">
        <f t="shared" si="1"/>
        <v>Không</v>
      </c>
      <c r="K24" s="44" t="str">
        <f t="shared" si="2"/>
        <v>F</v>
      </c>
      <c r="L24" s="48"/>
    </row>
    <row r="25" spans="1:12" ht="18" customHeight="1">
      <c r="A25" s="15">
        <v>14</v>
      </c>
      <c r="B25" s="36" t="s">
        <v>50</v>
      </c>
      <c r="C25" s="33" t="s">
        <v>15</v>
      </c>
      <c r="D25" s="39">
        <v>34590</v>
      </c>
      <c r="E25" s="47"/>
      <c r="F25" s="48"/>
      <c r="G25" s="48"/>
      <c r="H25" s="44">
        <f t="shared" si="0"/>
        <v>0</v>
      </c>
      <c r="I25" s="44" t="str">
        <f t="shared" si="3"/>
        <v>0</v>
      </c>
      <c r="J25" s="49" t="str">
        <f t="shared" si="1"/>
        <v>Không</v>
      </c>
      <c r="K25" s="44" t="str">
        <f t="shared" si="2"/>
        <v>F</v>
      </c>
      <c r="L25" s="48"/>
    </row>
    <row r="26" spans="1:12" ht="18" customHeight="1">
      <c r="A26" s="15">
        <v>15</v>
      </c>
      <c r="B26" s="36" t="s">
        <v>51</v>
      </c>
      <c r="C26" s="33" t="s">
        <v>52</v>
      </c>
      <c r="D26" s="39">
        <v>35725</v>
      </c>
      <c r="E26" s="47"/>
      <c r="F26" s="48"/>
      <c r="G26" s="48"/>
      <c r="H26" s="44">
        <f t="shared" si="0"/>
        <v>0</v>
      </c>
      <c r="I26" s="44" t="str">
        <f t="shared" si="3"/>
        <v>0</v>
      </c>
      <c r="J26" s="49" t="str">
        <f t="shared" si="1"/>
        <v>Không</v>
      </c>
      <c r="K26" s="44" t="str">
        <f t="shared" si="2"/>
        <v>F</v>
      </c>
      <c r="L26" s="48"/>
    </row>
    <row r="27" spans="1:12" ht="18" customHeight="1">
      <c r="A27" s="15">
        <v>16</v>
      </c>
      <c r="B27" s="36" t="s">
        <v>53</v>
      </c>
      <c r="C27" s="33" t="s">
        <v>17</v>
      </c>
      <c r="D27" s="39">
        <v>35490</v>
      </c>
      <c r="E27" s="47"/>
      <c r="F27" s="48"/>
      <c r="G27" s="48"/>
      <c r="H27" s="44">
        <f t="shared" si="0"/>
        <v>0</v>
      </c>
      <c r="I27" s="44" t="str">
        <f t="shared" si="3"/>
        <v>0</v>
      </c>
      <c r="J27" s="49" t="str">
        <f t="shared" si="1"/>
        <v>Không</v>
      </c>
      <c r="K27" s="44" t="str">
        <f t="shared" si="2"/>
        <v>F</v>
      </c>
      <c r="L27" s="48"/>
    </row>
    <row r="28" spans="1:12" ht="18" customHeight="1">
      <c r="A28" s="23">
        <v>17</v>
      </c>
      <c r="B28" s="37" t="s">
        <v>54</v>
      </c>
      <c r="C28" s="34" t="s">
        <v>55</v>
      </c>
      <c r="D28" s="40">
        <v>34738</v>
      </c>
      <c r="E28" s="54"/>
      <c r="F28" s="51"/>
      <c r="G28" s="51"/>
      <c r="H28" s="52">
        <f t="shared" si="0"/>
        <v>0</v>
      </c>
      <c r="I28" s="52" t="str">
        <f t="shared" si="3"/>
        <v>0</v>
      </c>
      <c r="J28" s="53" t="str">
        <f t="shared" si="1"/>
        <v>Không</v>
      </c>
      <c r="K28" s="52" t="str">
        <f t="shared" si="2"/>
        <v>F</v>
      </c>
      <c r="L28" s="51"/>
    </row>
    <row r="29" spans="1:12" s="9" customFormat="1" ht="18.75">
      <c r="A29" s="67" t="s">
        <v>68</v>
      </c>
      <c r="B29" s="67"/>
      <c r="C29" s="67"/>
      <c r="D29" s="67"/>
      <c r="E29" s="67"/>
      <c r="F29" s="2"/>
      <c r="G29" s="2"/>
      <c r="H29" s="2"/>
      <c r="I29" s="2"/>
      <c r="J29"/>
      <c r="K29"/>
      <c r="L29"/>
    </row>
    <row r="30" spans="1:12" ht="16.5">
      <c r="A30" s="10"/>
      <c r="B30" s="4"/>
      <c r="C30" s="4"/>
      <c r="D30" s="4"/>
      <c r="E30" s="68" t="s">
        <v>72</v>
      </c>
      <c r="F30" s="68"/>
      <c r="G30" s="68"/>
      <c r="H30" s="68"/>
      <c r="I30" s="68"/>
      <c r="J30" s="68"/>
      <c r="K30" s="68"/>
      <c r="L30" s="68"/>
    </row>
    <row r="31" spans="1:12" ht="16.5">
      <c r="A31" s="69" t="s">
        <v>24</v>
      </c>
      <c r="B31" s="69"/>
      <c r="C31" s="69"/>
      <c r="D31" s="5"/>
      <c r="E31" s="5"/>
      <c r="F31" s="5"/>
      <c r="G31" s="5"/>
      <c r="H31" s="5"/>
      <c r="I31" s="5"/>
      <c r="J31" s="5"/>
      <c r="K31" s="5"/>
      <c r="L31" s="30"/>
    </row>
    <row r="32" spans="1:12" ht="16.5">
      <c r="A32" s="55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6.5">
      <c r="A33" s="10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8.75">
      <c r="A37" s="31"/>
      <c r="B37" s="56" t="s">
        <v>80</v>
      </c>
      <c r="C37" s="56"/>
      <c r="D37" s="6"/>
      <c r="E37" s="56" t="s">
        <v>65</v>
      </c>
      <c r="F37" s="56"/>
      <c r="G37" s="56"/>
      <c r="H37" s="56"/>
      <c r="I37" s="56" t="s">
        <v>64</v>
      </c>
      <c r="J37" s="56"/>
      <c r="K37" s="56"/>
      <c r="L37" s="56"/>
    </row>
  </sheetData>
  <sheetProtection formatCells="0" formatColumns="0" formatRows="0" insertColumns="0" insertRows="0" insertHyperlinks="0" deleteColumns="0" deleteRows="0" sort="0" autoFilter="0" pivotTables="0"/>
  <mergeCells count="22">
    <mergeCell ref="B8:L8"/>
    <mergeCell ref="B37:C37"/>
    <mergeCell ref="B9:C11"/>
    <mergeCell ref="D9:D11"/>
    <mergeCell ref="E9:E11"/>
    <mergeCell ref="F9:F11"/>
    <mergeCell ref="G9:G11"/>
    <mergeCell ref="A2:L2"/>
    <mergeCell ref="A3:L3"/>
    <mergeCell ref="A5:L5"/>
    <mergeCell ref="B6:L6"/>
    <mergeCell ref="B7:L7"/>
    <mergeCell ref="A32:L32"/>
    <mergeCell ref="E37:H37"/>
    <mergeCell ref="I37:L37"/>
    <mergeCell ref="H9:J10"/>
    <mergeCell ref="K9:K11"/>
    <mergeCell ref="L9:L11"/>
    <mergeCell ref="A29:E29"/>
    <mergeCell ref="E30:L30"/>
    <mergeCell ref="A31:C31"/>
    <mergeCell ref="A9:A11"/>
  </mergeCells>
  <conditionalFormatting sqref="H12:I28 K12:K2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28">
      <selection activeCell="A31" sqref="A31:L37"/>
    </sheetView>
  </sheetViews>
  <sheetFormatPr defaultColWidth="9.140625" defaultRowHeight="12.75"/>
  <cols>
    <col min="1" max="1" width="3.00390625" style="1" customWidth="1"/>
    <col min="2" max="2" width="16.7109375" style="2" customWidth="1"/>
    <col min="3" max="3" width="7.8515625" style="2" customWidth="1"/>
    <col min="4" max="4" width="11.7109375" style="2" customWidth="1"/>
    <col min="5" max="12" width="7.140625" style="2" customWidth="1"/>
    <col min="13" max="16384" width="9.140625" style="2" customWidth="1"/>
  </cols>
  <sheetData>
    <row r="2" spans="1:12" s="8" customFormat="1" ht="16.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" customFormat="1" ht="16.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8" customFormat="1" ht="8.25" customHeight="1">
      <c r="A4" s="1"/>
      <c r="B4" s="1"/>
      <c r="C4" s="26"/>
      <c r="D4" s="26"/>
      <c r="E4" s="26"/>
      <c r="F4" s="26"/>
      <c r="G4" s="26"/>
      <c r="H4" s="1"/>
      <c r="I4" s="1"/>
      <c r="J4" s="1"/>
      <c r="K4" s="1"/>
      <c r="L4" s="1"/>
    </row>
    <row r="5" spans="1:12" s="8" customFormat="1" ht="18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8" customFormat="1" ht="18.75">
      <c r="A6" s="6"/>
      <c r="B6" s="81" t="s">
        <v>71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8" customFormat="1" ht="21" customHeight="1">
      <c r="A7" s="27"/>
      <c r="B7" s="83" t="s">
        <v>76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8" customFormat="1" ht="21" customHeight="1">
      <c r="A8" s="28"/>
      <c r="B8" s="56" t="s">
        <v>69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6.25" customHeight="1">
      <c r="A9" s="70" t="s">
        <v>4</v>
      </c>
      <c r="B9" s="70" t="s">
        <v>1</v>
      </c>
      <c r="C9" s="70"/>
      <c r="D9" s="70" t="s">
        <v>2</v>
      </c>
      <c r="E9" s="73" t="s">
        <v>21</v>
      </c>
      <c r="F9" s="76" t="s">
        <v>63</v>
      </c>
      <c r="G9" s="76" t="s">
        <v>59</v>
      </c>
      <c r="H9" s="57" t="s">
        <v>22</v>
      </c>
      <c r="I9" s="57"/>
      <c r="J9" s="58"/>
      <c r="K9" s="61" t="s">
        <v>62</v>
      </c>
      <c r="L9" s="64" t="s">
        <v>0</v>
      </c>
    </row>
    <row r="10" spans="1:12" ht="16.5" customHeight="1">
      <c r="A10" s="71"/>
      <c r="B10" s="71"/>
      <c r="C10" s="71"/>
      <c r="D10" s="71"/>
      <c r="E10" s="74"/>
      <c r="F10" s="77"/>
      <c r="G10" s="77"/>
      <c r="H10" s="59"/>
      <c r="I10" s="59"/>
      <c r="J10" s="60"/>
      <c r="K10" s="62"/>
      <c r="L10" s="65"/>
    </row>
    <row r="11" spans="1:12" ht="69" customHeight="1">
      <c r="A11" s="72"/>
      <c r="B11" s="72"/>
      <c r="C11" s="72"/>
      <c r="D11" s="72"/>
      <c r="E11" s="75"/>
      <c r="F11" s="78"/>
      <c r="G11" s="78"/>
      <c r="H11" s="50" t="s">
        <v>60</v>
      </c>
      <c r="I11" s="50" t="s">
        <v>61</v>
      </c>
      <c r="J11" s="29" t="s">
        <v>23</v>
      </c>
      <c r="K11" s="63"/>
      <c r="L11" s="66"/>
    </row>
    <row r="12" spans="1:12" ht="18" customHeight="1">
      <c r="A12" s="16">
        <v>1</v>
      </c>
      <c r="B12" s="35" t="s">
        <v>26</v>
      </c>
      <c r="C12" s="32" t="s">
        <v>27</v>
      </c>
      <c r="D12" s="38">
        <v>35683</v>
      </c>
      <c r="E12" s="42">
        <v>0</v>
      </c>
      <c r="F12" s="43">
        <v>0</v>
      </c>
      <c r="G12" s="43">
        <v>0</v>
      </c>
      <c r="H12" s="44">
        <f aca="true" t="shared" si="0" ref="H12:H28">(E12*1+F12*3+G12*6)/10</f>
        <v>0</v>
      </c>
      <c r="I12" s="45" t="str">
        <f>IF(H12&lt;4,"0",IF(H12&lt;5.5,"1",IF(H12&lt;7,"2",IF(H12&lt;8.5,"3","4"))))</f>
        <v>0</v>
      </c>
      <c r="J12" s="46" t="str">
        <f>CHOOSE(VALUE(SUBSTITUTE(LEFT(I12,2),",",""))+1,"Không","Một","Hai","Ba","Bốn","Năm","Sáu","Bảy","Tám","Chín","Mười")&amp;IF(ISERR(FIND(",",I12,1)),"",",""Phẩynăm")</f>
        <v>Không</v>
      </c>
      <c r="K12" s="45" t="str">
        <f>IF(H12&lt;4,"F",IF(H12&lt;5.5,"D",IF(H12&lt;7,"C",IF(H12&lt;8.5,"B","A"))))</f>
        <v>F</v>
      </c>
      <c r="L12" s="43"/>
    </row>
    <row r="13" spans="1:12" ht="18" customHeight="1">
      <c r="A13" s="15">
        <v>2</v>
      </c>
      <c r="B13" s="36" t="s">
        <v>28</v>
      </c>
      <c r="C13" s="22" t="s">
        <v>29</v>
      </c>
      <c r="D13" s="39">
        <v>35517</v>
      </c>
      <c r="E13" s="47">
        <v>7</v>
      </c>
      <c r="F13" s="48">
        <v>10</v>
      </c>
      <c r="G13" s="48">
        <v>10</v>
      </c>
      <c r="H13" s="44">
        <f t="shared" si="0"/>
        <v>9.7</v>
      </c>
      <c r="I13" s="44" t="str">
        <f>IF(H13&lt;4,"0",IF(H13&lt;5.5,"1",IF(H13&lt;7,"2",IF(H13&lt;8.5,"3","4"))))</f>
        <v>4</v>
      </c>
      <c r="J13" s="49" t="str">
        <f aca="true" t="shared" si="1" ref="J13:J28">CHOOSE(VALUE(SUBSTITUTE(LEFT(I13,2),",",""))+1,"Không","Một","Hai","Ba","Bốn","Năm","Sáu","Bảy","Tám","Chín","Mười")&amp;IF(ISERR(FIND(",",I13,1)),"",",""Phẩynăm")</f>
        <v>Bốn</v>
      </c>
      <c r="K13" s="44" t="str">
        <f aca="true" t="shared" si="2" ref="K13:K28">IF(H13&lt;4,"F",IF(H13&lt;5.5,"D",IF(H13&lt;7,"C",IF(H13&lt;8.5,"B","A"))))</f>
        <v>A</v>
      </c>
      <c r="L13" s="48"/>
    </row>
    <row r="14" spans="1:12" ht="18" customHeight="1">
      <c r="A14" s="15">
        <v>3</v>
      </c>
      <c r="B14" s="36" t="s">
        <v>31</v>
      </c>
      <c r="C14" s="33" t="s">
        <v>32</v>
      </c>
      <c r="D14" s="39">
        <v>35674</v>
      </c>
      <c r="E14" s="47">
        <v>5</v>
      </c>
      <c r="F14" s="48">
        <v>8</v>
      </c>
      <c r="G14" s="48">
        <v>8</v>
      </c>
      <c r="H14" s="44">
        <f t="shared" si="0"/>
        <v>7.7</v>
      </c>
      <c r="I14" s="44" t="str">
        <f aca="true" t="shared" si="3" ref="I14:I28">IF(H14&lt;4,"0",IF(H14&lt;5.5,"1",IF(H14&lt;7,"2",IF(H14&lt;8.5,"3",4))))</f>
        <v>3</v>
      </c>
      <c r="J14" s="49" t="str">
        <f t="shared" si="1"/>
        <v>Ba</v>
      </c>
      <c r="K14" s="44" t="str">
        <f t="shared" si="2"/>
        <v>B</v>
      </c>
      <c r="L14" s="48"/>
    </row>
    <row r="15" spans="1:12" ht="18" customHeight="1">
      <c r="A15" s="15">
        <v>4</v>
      </c>
      <c r="B15" s="36" t="s">
        <v>33</v>
      </c>
      <c r="C15" s="33" t="s">
        <v>34</v>
      </c>
      <c r="D15" s="39">
        <v>35170</v>
      </c>
      <c r="E15" s="47">
        <v>4</v>
      </c>
      <c r="F15" s="48">
        <v>7</v>
      </c>
      <c r="G15" s="48">
        <v>7</v>
      </c>
      <c r="H15" s="44">
        <f t="shared" si="0"/>
        <v>6.7</v>
      </c>
      <c r="I15" s="44" t="str">
        <f t="shared" si="3"/>
        <v>2</v>
      </c>
      <c r="J15" s="49" t="str">
        <f t="shared" si="1"/>
        <v>Hai</v>
      </c>
      <c r="K15" s="44" t="str">
        <f t="shared" si="2"/>
        <v>C</v>
      </c>
      <c r="L15" s="48"/>
    </row>
    <row r="16" spans="1:12" ht="18" customHeight="1">
      <c r="A16" s="15">
        <v>5</v>
      </c>
      <c r="B16" s="36" t="s">
        <v>35</v>
      </c>
      <c r="C16" s="33" t="s">
        <v>36</v>
      </c>
      <c r="D16" s="39">
        <v>35431</v>
      </c>
      <c r="E16" s="47">
        <v>8</v>
      </c>
      <c r="F16" s="48">
        <v>7</v>
      </c>
      <c r="G16" s="48">
        <v>10</v>
      </c>
      <c r="H16" s="44">
        <f t="shared" si="0"/>
        <v>8.9</v>
      </c>
      <c r="I16" s="44">
        <f t="shared" si="3"/>
        <v>4</v>
      </c>
      <c r="J16" s="49" t="str">
        <f t="shared" si="1"/>
        <v>Bốn</v>
      </c>
      <c r="K16" s="44" t="str">
        <f t="shared" si="2"/>
        <v>A</v>
      </c>
      <c r="L16" s="48"/>
    </row>
    <row r="17" spans="1:12" ht="18" customHeight="1">
      <c r="A17" s="15">
        <v>6</v>
      </c>
      <c r="B17" s="36" t="s">
        <v>37</v>
      </c>
      <c r="C17" s="33" t="s">
        <v>38</v>
      </c>
      <c r="D17" s="39">
        <v>35452</v>
      </c>
      <c r="E17" s="47">
        <v>10</v>
      </c>
      <c r="F17" s="48">
        <v>9</v>
      </c>
      <c r="G17" s="48">
        <v>9</v>
      </c>
      <c r="H17" s="44">
        <f t="shared" si="0"/>
        <v>9.1</v>
      </c>
      <c r="I17" s="44">
        <f t="shared" si="3"/>
        <v>4</v>
      </c>
      <c r="J17" s="49" t="str">
        <f t="shared" si="1"/>
        <v>Bốn</v>
      </c>
      <c r="K17" s="44" t="str">
        <f t="shared" si="2"/>
        <v>A</v>
      </c>
      <c r="L17" s="48"/>
    </row>
    <row r="18" spans="1:12" ht="18" customHeight="1">
      <c r="A18" s="15">
        <v>7</v>
      </c>
      <c r="B18" s="36" t="s">
        <v>39</v>
      </c>
      <c r="C18" s="33" t="s">
        <v>40</v>
      </c>
      <c r="D18" s="39">
        <v>35617</v>
      </c>
      <c r="E18" s="47">
        <v>7</v>
      </c>
      <c r="F18" s="48">
        <v>7</v>
      </c>
      <c r="G18" s="48">
        <v>7</v>
      </c>
      <c r="H18" s="44">
        <f t="shared" si="0"/>
        <v>7</v>
      </c>
      <c r="I18" s="44" t="str">
        <f t="shared" si="3"/>
        <v>3</v>
      </c>
      <c r="J18" s="49" t="str">
        <f t="shared" si="1"/>
        <v>Ba</v>
      </c>
      <c r="K18" s="44" t="str">
        <f t="shared" si="2"/>
        <v>B</v>
      </c>
      <c r="L18" s="48"/>
    </row>
    <row r="19" spans="1:12" ht="18" customHeight="1">
      <c r="A19" s="15">
        <v>8</v>
      </c>
      <c r="B19" s="36" t="s">
        <v>41</v>
      </c>
      <c r="C19" s="33" t="s">
        <v>3</v>
      </c>
      <c r="D19" s="39">
        <v>35468</v>
      </c>
      <c r="E19" s="47">
        <v>3</v>
      </c>
      <c r="F19" s="48">
        <v>9</v>
      </c>
      <c r="G19" s="48">
        <v>8</v>
      </c>
      <c r="H19" s="44">
        <f t="shared" si="0"/>
        <v>7.8</v>
      </c>
      <c r="I19" s="44" t="str">
        <f t="shared" si="3"/>
        <v>3</v>
      </c>
      <c r="J19" s="49" t="str">
        <f t="shared" si="1"/>
        <v>Ba</v>
      </c>
      <c r="K19" s="44" t="str">
        <f t="shared" si="2"/>
        <v>B</v>
      </c>
      <c r="L19" s="48"/>
    </row>
    <row r="20" spans="1:12" ht="18" customHeight="1">
      <c r="A20" s="15">
        <v>9</v>
      </c>
      <c r="B20" s="36" t="s">
        <v>42</v>
      </c>
      <c r="C20" s="33" t="s">
        <v>43</v>
      </c>
      <c r="D20" s="39">
        <v>35404</v>
      </c>
      <c r="E20" s="47">
        <v>7</v>
      </c>
      <c r="F20" s="48">
        <v>8</v>
      </c>
      <c r="G20" s="48">
        <v>7</v>
      </c>
      <c r="H20" s="44">
        <f t="shared" si="0"/>
        <v>7.3</v>
      </c>
      <c r="I20" s="44" t="str">
        <f t="shared" si="3"/>
        <v>3</v>
      </c>
      <c r="J20" s="49" t="str">
        <f t="shared" si="1"/>
        <v>Ba</v>
      </c>
      <c r="K20" s="44" t="str">
        <f t="shared" si="2"/>
        <v>B</v>
      </c>
      <c r="L20" s="48"/>
    </row>
    <row r="21" spans="1:12" ht="18" customHeight="1">
      <c r="A21" s="15">
        <v>10</v>
      </c>
      <c r="B21" s="36" t="s">
        <v>30</v>
      </c>
      <c r="C21" s="33" t="s">
        <v>44</v>
      </c>
      <c r="D21" s="39">
        <v>35603</v>
      </c>
      <c r="E21" s="47">
        <v>7</v>
      </c>
      <c r="F21" s="48">
        <v>9</v>
      </c>
      <c r="G21" s="48">
        <v>10</v>
      </c>
      <c r="H21" s="44">
        <f t="shared" si="0"/>
        <v>9.4</v>
      </c>
      <c r="I21" s="44">
        <f t="shared" si="3"/>
        <v>4</v>
      </c>
      <c r="J21" s="49" t="str">
        <f t="shared" si="1"/>
        <v>Bốn</v>
      </c>
      <c r="K21" s="44" t="str">
        <f t="shared" si="2"/>
        <v>A</v>
      </c>
      <c r="L21" s="48"/>
    </row>
    <row r="22" spans="1:12" ht="18" customHeight="1">
      <c r="A22" s="15">
        <v>11</v>
      </c>
      <c r="B22" s="36" t="s">
        <v>45</v>
      </c>
      <c r="C22" s="33" t="s">
        <v>46</v>
      </c>
      <c r="D22" s="39">
        <v>35082</v>
      </c>
      <c r="E22" s="47">
        <v>10</v>
      </c>
      <c r="F22" s="48">
        <v>10</v>
      </c>
      <c r="G22" s="48">
        <v>8</v>
      </c>
      <c r="H22" s="44">
        <f t="shared" si="0"/>
        <v>8.8</v>
      </c>
      <c r="I22" s="44">
        <f t="shared" si="3"/>
        <v>4</v>
      </c>
      <c r="J22" s="49" t="str">
        <f t="shared" si="1"/>
        <v>Bốn</v>
      </c>
      <c r="K22" s="44" t="str">
        <f t="shared" si="2"/>
        <v>A</v>
      </c>
      <c r="L22" s="48"/>
    </row>
    <row r="23" spans="1:12" ht="18" customHeight="1">
      <c r="A23" s="15">
        <v>12</v>
      </c>
      <c r="B23" s="36" t="s">
        <v>47</v>
      </c>
      <c r="C23" s="33" t="s">
        <v>16</v>
      </c>
      <c r="D23" s="39">
        <v>35654</v>
      </c>
      <c r="E23" s="47">
        <v>7</v>
      </c>
      <c r="F23" s="48">
        <v>9</v>
      </c>
      <c r="G23" s="48">
        <v>10</v>
      </c>
      <c r="H23" s="44">
        <f t="shared" si="0"/>
        <v>9.4</v>
      </c>
      <c r="I23" s="44">
        <f t="shared" si="3"/>
        <v>4</v>
      </c>
      <c r="J23" s="49" t="str">
        <f t="shared" si="1"/>
        <v>Bốn</v>
      </c>
      <c r="K23" s="44" t="str">
        <f t="shared" si="2"/>
        <v>A</v>
      </c>
      <c r="L23" s="48"/>
    </row>
    <row r="24" spans="1:12" ht="18" customHeight="1">
      <c r="A24" s="15">
        <v>13</v>
      </c>
      <c r="B24" s="36" t="s">
        <v>48</v>
      </c>
      <c r="C24" s="33" t="s">
        <v>49</v>
      </c>
      <c r="D24" s="39">
        <v>35613</v>
      </c>
      <c r="E24" s="47">
        <v>10</v>
      </c>
      <c r="F24" s="48">
        <v>10</v>
      </c>
      <c r="G24" s="48">
        <v>10</v>
      </c>
      <c r="H24" s="44">
        <f t="shared" si="0"/>
        <v>10</v>
      </c>
      <c r="I24" s="44">
        <f t="shared" si="3"/>
        <v>4</v>
      </c>
      <c r="J24" s="49" t="str">
        <f t="shared" si="1"/>
        <v>Bốn</v>
      </c>
      <c r="K24" s="44" t="str">
        <f t="shared" si="2"/>
        <v>A</v>
      </c>
      <c r="L24" s="48"/>
    </row>
    <row r="25" spans="1:12" ht="18" customHeight="1">
      <c r="A25" s="15">
        <v>14</v>
      </c>
      <c r="B25" s="36" t="s">
        <v>50</v>
      </c>
      <c r="C25" s="33" t="s">
        <v>15</v>
      </c>
      <c r="D25" s="39">
        <v>34590</v>
      </c>
      <c r="E25" s="47">
        <v>8</v>
      </c>
      <c r="F25" s="48">
        <v>8</v>
      </c>
      <c r="G25" s="48">
        <v>9</v>
      </c>
      <c r="H25" s="44">
        <f t="shared" si="0"/>
        <v>8.6</v>
      </c>
      <c r="I25" s="44">
        <f t="shared" si="3"/>
        <v>4</v>
      </c>
      <c r="J25" s="49" t="str">
        <f t="shared" si="1"/>
        <v>Bốn</v>
      </c>
      <c r="K25" s="44" t="str">
        <f t="shared" si="2"/>
        <v>A</v>
      </c>
      <c r="L25" s="48"/>
    </row>
    <row r="26" spans="1:12" ht="18" customHeight="1">
      <c r="A26" s="15">
        <v>15</v>
      </c>
      <c r="B26" s="36" t="s">
        <v>51</v>
      </c>
      <c r="C26" s="33" t="s">
        <v>52</v>
      </c>
      <c r="D26" s="39">
        <v>35725</v>
      </c>
      <c r="E26" s="47">
        <v>10</v>
      </c>
      <c r="F26" s="48">
        <v>8</v>
      </c>
      <c r="G26" s="48">
        <v>9</v>
      </c>
      <c r="H26" s="44">
        <f t="shared" si="0"/>
        <v>8.8</v>
      </c>
      <c r="I26" s="44">
        <f t="shared" si="3"/>
        <v>4</v>
      </c>
      <c r="J26" s="49" t="str">
        <f t="shared" si="1"/>
        <v>Bốn</v>
      </c>
      <c r="K26" s="44" t="str">
        <f t="shared" si="2"/>
        <v>A</v>
      </c>
      <c r="L26" s="48"/>
    </row>
    <row r="27" spans="1:12" ht="18" customHeight="1">
      <c r="A27" s="15">
        <v>16</v>
      </c>
      <c r="B27" s="36" t="s">
        <v>53</v>
      </c>
      <c r="C27" s="33" t="s">
        <v>17</v>
      </c>
      <c r="D27" s="39">
        <v>35490</v>
      </c>
      <c r="E27" s="47">
        <v>9</v>
      </c>
      <c r="F27" s="48">
        <v>8</v>
      </c>
      <c r="G27" s="48">
        <v>7</v>
      </c>
      <c r="H27" s="44">
        <f t="shared" si="0"/>
        <v>7.5</v>
      </c>
      <c r="I27" s="44" t="str">
        <f t="shared" si="3"/>
        <v>3</v>
      </c>
      <c r="J27" s="49" t="str">
        <f t="shared" si="1"/>
        <v>Ba</v>
      </c>
      <c r="K27" s="44" t="str">
        <f t="shared" si="2"/>
        <v>B</v>
      </c>
      <c r="L27" s="48"/>
    </row>
    <row r="28" spans="1:12" ht="18" customHeight="1">
      <c r="A28" s="23">
        <v>17</v>
      </c>
      <c r="B28" s="37" t="s">
        <v>54</v>
      </c>
      <c r="C28" s="34" t="s">
        <v>55</v>
      </c>
      <c r="D28" s="40">
        <v>34738</v>
      </c>
      <c r="E28" s="54">
        <v>5</v>
      </c>
      <c r="F28" s="51">
        <v>8</v>
      </c>
      <c r="G28" s="51">
        <v>9</v>
      </c>
      <c r="H28" s="52">
        <f t="shared" si="0"/>
        <v>8.3</v>
      </c>
      <c r="I28" s="52" t="str">
        <f t="shared" si="3"/>
        <v>3</v>
      </c>
      <c r="J28" s="53" t="str">
        <f t="shared" si="1"/>
        <v>Ba</v>
      </c>
      <c r="K28" s="52" t="str">
        <f t="shared" si="2"/>
        <v>B</v>
      </c>
      <c r="L28" s="51"/>
    </row>
    <row r="29" spans="1:12" s="9" customFormat="1" ht="18.75">
      <c r="A29" s="67" t="s">
        <v>68</v>
      </c>
      <c r="B29" s="67"/>
      <c r="C29" s="67"/>
      <c r="D29" s="67"/>
      <c r="E29" s="67"/>
      <c r="F29" s="2"/>
      <c r="G29" s="2"/>
      <c r="H29" s="2"/>
      <c r="I29" s="2"/>
      <c r="J29"/>
      <c r="K29"/>
      <c r="L29"/>
    </row>
    <row r="30" spans="1:12" ht="16.5">
      <c r="A30" s="10"/>
      <c r="B30" s="4"/>
      <c r="C30" s="4"/>
      <c r="D30" s="4"/>
      <c r="E30" s="68" t="s">
        <v>72</v>
      </c>
      <c r="F30" s="68"/>
      <c r="G30" s="68"/>
      <c r="H30" s="68"/>
      <c r="I30" s="68"/>
      <c r="J30" s="68"/>
      <c r="K30" s="68"/>
      <c r="L30" s="68"/>
    </row>
    <row r="31" spans="1:12" ht="16.5">
      <c r="A31" s="69" t="s">
        <v>24</v>
      </c>
      <c r="B31" s="69"/>
      <c r="C31" s="69"/>
      <c r="D31" s="5"/>
      <c r="E31" s="5"/>
      <c r="F31" s="5"/>
      <c r="G31" s="5"/>
      <c r="H31" s="5"/>
      <c r="I31" s="5"/>
      <c r="J31" s="5"/>
      <c r="K31" s="5"/>
      <c r="L31" s="30"/>
    </row>
    <row r="32" spans="1:12" ht="16.5">
      <c r="A32" s="55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6.5">
      <c r="A33" s="10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8.75">
      <c r="A37" s="31"/>
      <c r="B37" s="56" t="s">
        <v>80</v>
      </c>
      <c r="C37" s="56"/>
      <c r="D37" s="6"/>
      <c r="E37" s="56" t="s">
        <v>65</v>
      </c>
      <c r="F37" s="56"/>
      <c r="G37" s="56"/>
      <c r="H37" s="56"/>
      <c r="I37" s="56" t="s">
        <v>64</v>
      </c>
      <c r="J37" s="56"/>
      <c r="K37" s="56"/>
      <c r="L37" s="56"/>
    </row>
  </sheetData>
  <sheetProtection formatCells="0" formatColumns="0" formatRows="0" insertColumns="0" insertRows="0" insertHyperlinks="0" deleteColumns="0" deleteRows="0" sort="0" autoFilter="0" pivotTables="0"/>
  <mergeCells count="22">
    <mergeCell ref="B8:L8"/>
    <mergeCell ref="B37:C37"/>
    <mergeCell ref="B9:C11"/>
    <mergeCell ref="D9:D11"/>
    <mergeCell ref="E9:E11"/>
    <mergeCell ref="F9:F11"/>
    <mergeCell ref="G9:G11"/>
    <mergeCell ref="A2:L2"/>
    <mergeCell ref="A3:L3"/>
    <mergeCell ref="A5:L5"/>
    <mergeCell ref="B6:L6"/>
    <mergeCell ref="B7:L7"/>
    <mergeCell ref="A32:L32"/>
    <mergeCell ref="E37:H37"/>
    <mergeCell ref="I37:L37"/>
    <mergeCell ref="H9:J10"/>
    <mergeCell ref="K9:K11"/>
    <mergeCell ref="L9:L11"/>
    <mergeCell ref="A29:E29"/>
    <mergeCell ref="E30:L30"/>
    <mergeCell ref="A31:C31"/>
    <mergeCell ref="A9:A11"/>
  </mergeCells>
  <conditionalFormatting sqref="H12:I28 K12:K2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24">
      <selection activeCell="A31" sqref="A31:L37"/>
    </sheetView>
  </sheetViews>
  <sheetFormatPr defaultColWidth="9.140625" defaultRowHeight="12.75"/>
  <cols>
    <col min="1" max="1" width="3.00390625" style="1" customWidth="1"/>
    <col min="2" max="2" width="16.7109375" style="2" customWidth="1"/>
    <col min="3" max="3" width="7.8515625" style="2" customWidth="1"/>
    <col min="4" max="4" width="11.7109375" style="2" customWidth="1"/>
    <col min="5" max="12" width="7.140625" style="2" customWidth="1"/>
    <col min="13" max="16384" width="9.140625" style="2" customWidth="1"/>
  </cols>
  <sheetData>
    <row r="2" spans="1:12" s="8" customFormat="1" ht="16.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" customFormat="1" ht="16.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8" customFormat="1" ht="8.25" customHeight="1">
      <c r="A4" s="1"/>
      <c r="B4" s="1"/>
      <c r="C4" s="26"/>
      <c r="D4" s="26"/>
      <c r="E4" s="26"/>
      <c r="F4" s="26"/>
      <c r="G4" s="26"/>
      <c r="H4" s="1"/>
      <c r="I4" s="1"/>
      <c r="J4" s="1"/>
      <c r="K4" s="1"/>
      <c r="L4" s="1"/>
    </row>
    <row r="5" spans="1:12" s="8" customFormat="1" ht="18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8" customFormat="1" ht="18.75">
      <c r="A6" s="6"/>
      <c r="B6" s="81" t="s">
        <v>71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8" customFormat="1" ht="21" customHeight="1">
      <c r="A7" s="27"/>
      <c r="B7" s="83" t="s">
        <v>75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8" customFormat="1" ht="21" customHeight="1">
      <c r="A8" s="28"/>
      <c r="B8" s="56" t="s">
        <v>69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6.25" customHeight="1">
      <c r="A9" s="70" t="s">
        <v>4</v>
      </c>
      <c r="B9" s="70" t="s">
        <v>1</v>
      </c>
      <c r="C9" s="70"/>
      <c r="D9" s="70" t="s">
        <v>2</v>
      </c>
      <c r="E9" s="73" t="s">
        <v>21</v>
      </c>
      <c r="F9" s="76" t="s">
        <v>63</v>
      </c>
      <c r="G9" s="76" t="s">
        <v>59</v>
      </c>
      <c r="H9" s="57" t="s">
        <v>22</v>
      </c>
      <c r="I9" s="57"/>
      <c r="J9" s="58"/>
      <c r="K9" s="61" t="s">
        <v>62</v>
      </c>
      <c r="L9" s="64" t="s">
        <v>0</v>
      </c>
    </row>
    <row r="10" spans="1:12" ht="16.5" customHeight="1">
      <c r="A10" s="71"/>
      <c r="B10" s="71"/>
      <c r="C10" s="71"/>
      <c r="D10" s="71"/>
      <c r="E10" s="74"/>
      <c r="F10" s="77"/>
      <c r="G10" s="77"/>
      <c r="H10" s="59"/>
      <c r="I10" s="59"/>
      <c r="J10" s="60"/>
      <c r="K10" s="62"/>
      <c r="L10" s="65"/>
    </row>
    <row r="11" spans="1:12" ht="69" customHeight="1">
      <c r="A11" s="72"/>
      <c r="B11" s="72"/>
      <c r="C11" s="72"/>
      <c r="D11" s="72"/>
      <c r="E11" s="75"/>
      <c r="F11" s="78"/>
      <c r="G11" s="78"/>
      <c r="H11" s="50" t="s">
        <v>60</v>
      </c>
      <c r="I11" s="50" t="s">
        <v>61</v>
      </c>
      <c r="J11" s="29" t="s">
        <v>23</v>
      </c>
      <c r="K11" s="63"/>
      <c r="L11" s="66"/>
    </row>
    <row r="12" spans="1:12" ht="18" customHeight="1">
      <c r="A12" s="16">
        <v>1</v>
      </c>
      <c r="B12" s="35" t="s">
        <v>26</v>
      </c>
      <c r="C12" s="32" t="s">
        <v>27</v>
      </c>
      <c r="D12" s="38">
        <v>35683</v>
      </c>
      <c r="E12" s="42">
        <v>0</v>
      </c>
      <c r="F12" s="43">
        <v>0</v>
      </c>
      <c r="G12" s="43">
        <v>0</v>
      </c>
      <c r="H12" s="44">
        <f aca="true" t="shared" si="0" ref="H12:H28">(E12*1+F12*3+G12*6)/10</f>
        <v>0</v>
      </c>
      <c r="I12" s="45" t="str">
        <f>IF(H12&lt;4,"0",IF(H12&lt;5.5,"1",IF(H12&lt;7,"2",IF(H12&lt;8.5,"3","4"))))</f>
        <v>0</v>
      </c>
      <c r="J12" s="46" t="str">
        <f>CHOOSE(VALUE(SUBSTITUTE(LEFT(I12,2),",",""))+1,"Không","Một","Hai","Ba","Bốn","Năm","Sáu","Bảy","Tám","Chín","Mười")&amp;IF(ISERR(FIND(",",I12,1)),"",",""Phẩynăm")</f>
        <v>Không</v>
      </c>
      <c r="K12" s="45" t="str">
        <f>IF(H12&lt;4,"F",IF(H12&lt;5.5,"D",IF(H12&lt;7,"C",IF(H12&lt;8.5,"B","A"))))</f>
        <v>F</v>
      </c>
      <c r="L12" s="43"/>
    </row>
    <row r="13" spans="1:12" ht="18" customHeight="1">
      <c r="A13" s="15">
        <v>2</v>
      </c>
      <c r="B13" s="36" t="s">
        <v>28</v>
      </c>
      <c r="C13" s="22" t="s">
        <v>29</v>
      </c>
      <c r="D13" s="39">
        <v>35517</v>
      </c>
      <c r="E13" s="47">
        <v>10</v>
      </c>
      <c r="F13" s="48">
        <v>10</v>
      </c>
      <c r="G13" s="48">
        <v>10</v>
      </c>
      <c r="H13" s="44">
        <f t="shared" si="0"/>
        <v>10</v>
      </c>
      <c r="I13" s="44" t="str">
        <f>IF(H13&lt;4,"0",IF(H13&lt;5.5,"1",IF(H13&lt;7,"2",IF(H13&lt;8.5,"3","4"))))</f>
        <v>4</v>
      </c>
      <c r="J13" s="49" t="str">
        <f aca="true" t="shared" si="1" ref="J13:J28">CHOOSE(VALUE(SUBSTITUTE(LEFT(I13,2),",",""))+1,"Không","Một","Hai","Ba","Bốn","Năm","Sáu","Bảy","Tám","Chín","Mười")&amp;IF(ISERR(FIND(",",I13,1)),"",",""Phẩynăm")</f>
        <v>Bốn</v>
      </c>
      <c r="K13" s="44" t="str">
        <f aca="true" t="shared" si="2" ref="K13:K28">IF(H13&lt;4,"F",IF(H13&lt;5.5,"D",IF(H13&lt;7,"C",IF(H13&lt;8.5,"B","A"))))</f>
        <v>A</v>
      </c>
      <c r="L13" s="48"/>
    </row>
    <row r="14" spans="1:12" ht="18" customHeight="1">
      <c r="A14" s="15">
        <v>3</v>
      </c>
      <c r="B14" s="36" t="s">
        <v>31</v>
      </c>
      <c r="C14" s="33" t="s">
        <v>32</v>
      </c>
      <c r="D14" s="39">
        <v>35674</v>
      </c>
      <c r="E14" s="47">
        <v>10</v>
      </c>
      <c r="F14" s="48">
        <v>10</v>
      </c>
      <c r="G14" s="48">
        <v>10</v>
      </c>
      <c r="H14" s="44">
        <f t="shared" si="0"/>
        <v>10</v>
      </c>
      <c r="I14" s="44">
        <f aca="true" t="shared" si="3" ref="I14:I28">IF(H14&lt;4,"0",IF(H14&lt;5.5,"1",IF(H14&lt;7,"2",IF(H14&lt;8.5,"3",4))))</f>
        <v>4</v>
      </c>
      <c r="J14" s="49" t="str">
        <f t="shared" si="1"/>
        <v>Bốn</v>
      </c>
      <c r="K14" s="44" t="str">
        <f t="shared" si="2"/>
        <v>A</v>
      </c>
      <c r="L14" s="48"/>
    </row>
    <row r="15" spans="1:12" ht="18" customHeight="1">
      <c r="A15" s="15">
        <v>4</v>
      </c>
      <c r="B15" s="36" t="s">
        <v>33</v>
      </c>
      <c r="C15" s="33" t="s">
        <v>34</v>
      </c>
      <c r="D15" s="39">
        <v>35170</v>
      </c>
      <c r="E15" s="47">
        <v>10</v>
      </c>
      <c r="F15" s="48">
        <v>9</v>
      </c>
      <c r="G15" s="48">
        <v>9</v>
      </c>
      <c r="H15" s="44">
        <f t="shared" si="0"/>
        <v>9.1</v>
      </c>
      <c r="I15" s="44">
        <f t="shared" si="3"/>
        <v>4</v>
      </c>
      <c r="J15" s="49" t="str">
        <f t="shared" si="1"/>
        <v>Bốn</v>
      </c>
      <c r="K15" s="44" t="str">
        <f t="shared" si="2"/>
        <v>A</v>
      </c>
      <c r="L15" s="48"/>
    </row>
    <row r="16" spans="1:12" ht="18" customHeight="1">
      <c r="A16" s="15">
        <v>5</v>
      </c>
      <c r="B16" s="36" t="s">
        <v>35</v>
      </c>
      <c r="C16" s="33" t="s">
        <v>36</v>
      </c>
      <c r="D16" s="39">
        <v>35431</v>
      </c>
      <c r="E16" s="47">
        <v>10</v>
      </c>
      <c r="F16" s="48">
        <v>10</v>
      </c>
      <c r="G16" s="48">
        <v>10</v>
      </c>
      <c r="H16" s="44">
        <f t="shared" si="0"/>
        <v>10</v>
      </c>
      <c r="I16" s="44">
        <f t="shared" si="3"/>
        <v>4</v>
      </c>
      <c r="J16" s="49" t="str">
        <f t="shared" si="1"/>
        <v>Bốn</v>
      </c>
      <c r="K16" s="44" t="str">
        <f t="shared" si="2"/>
        <v>A</v>
      </c>
      <c r="L16" s="48"/>
    </row>
    <row r="17" spans="1:12" ht="18" customHeight="1">
      <c r="A17" s="15">
        <v>6</v>
      </c>
      <c r="B17" s="36" t="s">
        <v>37</v>
      </c>
      <c r="C17" s="33" t="s">
        <v>38</v>
      </c>
      <c r="D17" s="39">
        <v>35452</v>
      </c>
      <c r="E17" s="47">
        <v>10</v>
      </c>
      <c r="F17" s="48">
        <v>9</v>
      </c>
      <c r="G17" s="48">
        <v>9</v>
      </c>
      <c r="H17" s="44">
        <f t="shared" si="0"/>
        <v>9.1</v>
      </c>
      <c r="I17" s="44">
        <f t="shared" si="3"/>
        <v>4</v>
      </c>
      <c r="J17" s="49" t="str">
        <f t="shared" si="1"/>
        <v>Bốn</v>
      </c>
      <c r="K17" s="44" t="str">
        <f t="shared" si="2"/>
        <v>A</v>
      </c>
      <c r="L17" s="48"/>
    </row>
    <row r="18" spans="1:12" ht="18" customHeight="1">
      <c r="A18" s="15">
        <v>7</v>
      </c>
      <c r="B18" s="36" t="s">
        <v>39</v>
      </c>
      <c r="C18" s="33" t="s">
        <v>40</v>
      </c>
      <c r="D18" s="39">
        <v>35617</v>
      </c>
      <c r="E18" s="47">
        <v>7</v>
      </c>
      <c r="F18" s="48">
        <v>8</v>
      </c>
      <c r="G18" s="48">
        <v>8</v>
      </c>
      <c r="H18" s="44">
        <f t="shared" si="0"/>
        <v>7.9</v>
      </c>
      <c r="I18" s="44" t="str">
        <f t="shared" si="3"/>
        <v>3</v>
      </c>
      <c r="J18" s="49" t="str">
        <f t="shared" si="1"/>
        <v>Ba</v>
      </c>
      <c r="K18" s="44" t="str">
        <f t="shared" si="2"/>
        <v>B</v>
      </c>
      <c r="L18" s="48"/>
    </row>
    <row r="19" spans="1:12" ht="18" customHeight="1">
      <c r="A19" s="15">
        <v>8</v>
      </c>
      <c r="B19" s="36" t="s">
        <v>41</v>
      </c>
      <c r="C19" s="33" t="s">
        <v>3</v>
      </c>
      <c r="D19" s="39">
        <v>35468</v>
      </c>
      <c r="E19" s="47">
        <v>10</v>
      </c>
      <c r="F19" s="48">
        <v>9</v>
      </c>
      <c r="G19" s="48">
        <v>10</v>
      </c>
      <c r="H19" s="44">
        <f t="shared" si="0"/>
        <v>9.7</v>
      </c>
      <c r="I19" s="44">
        <f t="shared" si="3"/>
        <v>4</v>
      </c>
      <c r="J19" s="49" t="str">
        <f t="shared" si="1"/>
        <v>Bốn</v>
      </c>
      <c r="K19" s="44" t="str">
        <f t="shared" si="2"/>
        <v>A</v>
      </c>
      <c r="L19" s="48"/>
    </row>
    <row r="20" spans="1:12" ht="18" customHeight="1">
      <c r="A20" s="15">
        <v>9</v>
      </c>
      <c r="B20" s="36" t="s">
        <v>42</v>
      </c>
      <c r="C20" s="33" t="s">
        <v>43</v>
      </c>
      <c r="D20" s="39">
        <v>35404</v>
      </c>
      <c r="E20" s="47">
        <v>10</v>
      </c>
      <c r="F20" s="48">
        <v>9</v>
      </c>
      <c r="G20" s="48">
        <v>10</v>
      </c>
      <c r="H20" s="44">
        <f t="shared" si="0"/>
        <v>9.7</v>
      </c>
      <c r="I20" s="44">
        <f t="shared" si="3"/>
        <v>4</v>
      </c>
      <c r="J20" s="49" t="str">
        <f t="shared" si="1"/>
        <v>Bốn</v>
      </c>
      <c r="K20" s="44" t="str">
        <f t="shared" si="2"/>
        <v>A</v>
      </c>
      <c r="L20" s="48"/>
    </row>
    <row r="21" spans="1:12" ht="18" customHeight="1">
      <c r="A21" s="15">
        <v>10</v>
      </c>
      <c r="B21" s="36" t="s">
        <v>30</v>
      </c>
      <c r="C21" s="33" t="s">
        <v>44</v>
      </c>
      <c r="D21" s="39">
        <v>35603</v>
      </c>
      <c r="E21" s="47">
        <v>10</v>
      </c>
      <c r="F21" s="48">
        <v>9</v>
      </c>
      <c r="G21" s="48">
        <v>9</v>
      </c>
      <c r="H21" s="44">
        <f t="shared" si="0"/>
        <v>9.1</v>
      </c>
      <c r="I21" s="44">
        <f t="shared" si="3"/>
        <v>4</v>
      </c>
      <c r="J21" s="49" t="str">
        <f t="shared" si="1"/>
        <v>Bốn</v>
      </c>
      <c r="K21" s="44" t="str">
        <f t="shared" si="2"/>
        <v>A</v>
      </c>
      <c r="L21" s="48"/>
    </row>
    <row r="22" spans="1:12" ht="18" customHeight="1">
      <c r="A22" s="15">
        <v>11</v>
      </c>
      <c r="B22" s="36" t="s">
        <v>45</v>
      </c>
      <c r="C22" s="33" t="s">
        <v>46</v>
      </c>
      <c r="D22" s="39">
        <v>35082</v>
      </c>
      <c r="E22" s="47">
        <v>10</v>
      </c>
      <c r="F22" s="48">
        <v>9</v>
      </c>
      <c r="G22" s="48">
        <v>9</v>
      </c>
      <c r="H22" s="44">
        <f t="shared" si="0"/>
        <v>9.1</v>
      </c>
      <c r="I22" s="44">
        <f t="shared" si="3"/>
        <v>4</v>
      </c>
      <c r="J22" s="49" t="str">
        <f t="shared" si="1"/>
        <v>Bốn</v>
      </c>
      <c r="K22" s="44" t="str">
        <f t="shared" si="2"/>
        <v>A</v>
      </c>
      <c r="L22" s="48"/>
    </row>
    <row r="23" spans="1:12" ht="18" customHeight="1">
      <c r="A23" s="15">
        <v>12</v>
      </c>
      <c r="B23" s="36" t="s">
        <v>47</v>
      </c>
      <c r="C23" s="33" t="s">
        <v>16</v>
      </c>
      <c r="D23" s="39">
        <v>35654</v>
      </c>
      <c r="E23" s="47">
        <v>10</v>
      </c>
      <c r="F23" s="48">
        <v>10</v>
      </c>
      <c r="G23" s="48">
        <v>10</v>
      </c>
      <c r="H23" s="44">
        <f t="shared" si="0"/>
        <v>10</v>
      </c>
      <c r="I23" s="44">
        <f t="shared" si="3"/>
        <v>4</v>
      </c>
      <c r="J23" s="49" t="str">
        <f t="shared" si="1"/>
        <v>Bốn</v>
      </c>
      <c r="K23" s="44" t="str">
        <f t="shared" si="2"/>
        <v>A</v>
      </c>
      <c r="L23" s="48"/>
    </row>
    <row r="24" spans="1:12" ht="18" customHeight="1">
      <c r="A24" s="15">
        <v>13</v>
      </c>
      <c r="B24" s="36" t="s">
        <v>48</v>
      </c>
      <c r="C24" s="33" t="s">
        <v>49</v>
      </c>
      <c r="D24" s="39">
        <v>35613</v>
      </c>
      <c r="E24" s="47">
        <v>10</v>
      </c>
      <c r="F24" s="48">
        <v>10</v>
      </c>
      <c r="G24" s="48">
        <v>10</v>
      </c>
      <c r="H24" s="44">
        <f t="shared" si="0"/>
        <v>10</v>
      </c>
      <c r="I24" s="44">
        <f t="shared" si="3"/>
        <v>4</v>
      </c>
      <c r="J24" s="49" t="str">
        <f t="shared" si="1"/>
        <v>Bốn</v>
      </c>
      <c r="K24" s="44" t="str">
        <f t="shared" si="2"/>
        <v>A</v>
      </c>
      <c r="L24" s="48"/>
    </row>
    <row r="25" spans="1:12" ht="18" customHeight="1">
      <c r="A25" s="15">
        <v>14</v>
      </c>
      <c r="B25" s="36" t="s">
        <v>50</v>
      </c>
      <c r="C25" s="33" t="s">
        <v>15</v>
      </c>
      <c r="D25" s="39">
        <v>34590</v>
      </c>
      <c r="E25" s="47">
        <v>10</v>
      </c>
      <c r="F25" s="48">
        <v>9</v>
      </c>
      <c r="G25" s="48">
        <v>10</v>
      </c>
      <c r="H25" s="44">
        <f t="shared" si="0"/>
        <v>9.7</v>
      </c>
      <c r="I25" s="44">
        <f t="shared" si="3"/>
        <v>4</v>
      </c>
      <c r="J25" s="49" t="str">
        <f t="shared" si="1"/>
        <v>Bốn</v>
      </c>
      <c r="K25" s="44" t="str">
        <f t="shared" si="2"/>
        <v>A</v>
      </c>
      <c r="L25" s="48"/>
    </row>
    <row r="26" spans="1:12" ht="18" customHeight="1">
      <c r="A26" s="15">
        <v>15</v>
      </c>
      <c r="B26" s="36" t="s">
        <v>51</v>
      </c>
      <c r="C26" s="33" t="s">
        <v>52</v>
      </c>
      <c r="D26" s="39">
        <v>35725</v>
      </c>
      <c r="E26" s="47">
        <v>10</v>
      </c>
      <c r="F26" s="48">
        <v>9</v>
      </c>
      <c r="G26" s="48">
        <v>9</v>
      </c>
      <c r="H26" s="44">
        <f t="shared" si="0"/>
        <v>9.1</v>
      </c>
      <c r="I26" s="44">
        <f t="shared" si="3"/>
        <v>4</v>
      </c>
      <c r="J26" s="49" t="str">
        <f t="shared" si="1"/>
        <v>Bốn</v>
      </c>
      <c r="K26" s="44" t="str">
        <f t="shared" si="2"/>
        <v>A</v>
      </c>
      <c r="L26" s="48"/>
    </row>
    <row r="27" spans="1:12" ht="18" customHeight="1">
      <c r="A27" s="15">
        <v>16</v>
      </c>
      <c r="B27" s="36" t="s">
        <v>53</v>
      </c>
      <c r="C27" s="33" t="s">
        <v>17</v>
      </c>
      <c r="D27" s="39">
        <v>35490</v>
      </c>
      <c r="E27" s="47">
        <v>10</v>
      </c>
      <c r="F27" s="48">
        <v>9</v>
      </c>
      <c r="G27" s="48">
        <v>9</v>
      </c>
      <c r="H27" s="44">
        <f t="shared" si="0"/>
        <v>9.1</v>
      </c>
      <c r="I27" s="44">
        <f t="shared" si="3"/>
        <v>4</v>
      </c>
      <c r="J27" s="49" t="str">
        <f t="shared" si="1"/>
        <v>Bốn</v>
      </c>
      <c r="K27" s="44" t="str">
        <f t="shared" si="2"/>
        <v>A</v>
      </c>
      <c r="L27" s="48"/>
    </row>
    <row r="28" spans="1:12" ht="18" customHeight="1">
      <c r="A28" s="23">
        <v>17</v>
      </c>
      <c r="B28" s="37" t="s">
        <v>54</v>
      </c>
      <c r="C28" s="34" t="s">
        <v>55</v>
      </c>
      <c r="D28" s="40">
        <v>34738</v>
      </c>
      <c r="E28" s="54">
        <v>10</v>
      </c>
      <c r="F28" s="51">
        <v>8</v>
      </c>
      <c r="G28" s="51">
        <v>8</v>
      </c>
      <c r="H28" s="52">
        <f t="shared" si="0"/>
        <v>8.2</v>
      </c>
      <c r="I28" s="52" t="str">
        <f t="shared" si="3"/>
        <v>3</v>
      </c>
      <c r="J28" s="53" t="str">
        <f t="shared" si="1"/>
        <v>Ba</v>
      </c>
      <c r="K28" s="52" t="str">
        <f t="shared" si="2"/>
        <v>B</v>
      </c>
      <c r="L28" s="51"/>
    </row>
    <row r="29" spans="1:12" s="9" customFormat="1" ht="18.75">
      <c r="A29" s="67" t="s">
        <v>68</v>
      </c>
      <c r="B29" s="67"/>
      <c r="C29" s="67"/>
      <c r="D29" s="67"/>
      <c r="E29" s="67"/>
      <c r="F29" s="2"/>
      <c r="G29" s="2"/>
      <c r="H29" s="2"/>
      <c r="I29" s="2"/>
      <c r="J29"/>
      <c r="K29"/>
      <c r="L29"/>
    </row>
    <row r="30" spans="1:12" ht="16.5">
      <c r="A30" s="10"/>
      <c r="B30" s="4"/>
      <c r="C30" s="4"/>
      <c r="D30" s="4"/>
      <c r="E30" s="68" t="s">
        <v>72</v>
      </c>
      <c r="F30" s="68"/>
      <c r="G30" s="68"/>
      <c r="H30" s="68"/>
      <c r="I30" s="68"/>
      <c r="J30" s="68"/>
      <c r="K30" s="68"/>
      <c r="L30" s="68"/>
    </row>
    <row r="31" spans="1:12" ht="16.5">
      <c r="A31" s="69" t="s">
        <v>24</v>
      </c>
      <c r="B31" s="69"/>
      <c r="C31" s="69"/>
      <c r="D31" s="5"/>
      <c r="E31" s="5"/>
      <c r="F31" s="5"/>
      <c r="G31" s="5"/>
      <c r="H31" s="5"/>
      <c r="I31" s="5"/>
      <c r="J31" s="5"/>
      <c r="K31" s="5"/>
      <c r="L31" s="30"/>
    </row>
    <row r="32" spans="1:12" ht="16.5">
      <c r="A32" s="55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6.5">
      <c r="A33" s="10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8.75">
      <c r="A37" s="31"/>
      <c r="B37" s="56" t="s">
        <v>80</v>
      </c>
      <c r="C37" s="56"/>
      <c r="D37" s="6"/>
      <c r="E37" s="56" t="s">
        <v>65</v>
      </c>
      <c r="F37" s="56"/>
      <c r="G37" s="56"/>
      <c r="H37" s="56"/>
      <c r="I37" s="56" t="s">
        <v>64</v>
      </c>
      <c r="J37" s="56"/>
      <c r="K37" s="56"/>
      <c r="L37" s="56"/>
    </row>
  </sheetData>
  <sheetProtection formatCells="0" formatColumns="0" formatRows="0" insertColumns="0" insertRows="0" insertHyperlinks="0" deleteColumns="0" deleteRows="0" sort="0" autoFilter="0" pivotTables="0"/>
  <mergeCells count="22">
    <mergeCell ref="B8:L8"/>
    <mergeCell ref="B37:C37"/>
    <mergeCell ref="B9:C11"/>
    <mergeCell ref="D9:D11"/>
    <mergeCell ref="E9:E11"/>
    <mergeCell ref="F9:F11"/>
    <mergeCell ref="G9:G11"/>
    <mergeCell ref="A2:L2"/>
    <mergeCell ref="A3:L3"/>
    <mergeCell ref="A5:L5"/>
    <mergeCell ref="B6:L6"/>
    <mergeCell ref="B7:L7"/>
    <mergeCell ref="A32:L32"/>
    <mergeCell ref="E37:H37"/>
    <mergeCell ref="I37:L37"/>
    <mergeCell ref="H9:J10"/>
    <mergeCell ref="K9:K11"/>
    <mergeCell ref="L9:L11"/>
    <mergeCell ref="A29:E29"/>
    <mergeCell ref="E30:L30"/>
    <mergeCell ref="A31:C31"/>
    <mergeCell ref="A9:A11"/>
  </mergeCells>
  <conditionalFormatting sqref="H12:I28 K12:K2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29">
      <selection activeCell="A31" sqref="A31:L37"/>
    </sheetView>
  </sheetViews>
  <sheetFormatPr defaultColWidth="9.140625" defaultRowHeight="12.75"/>
  <cols>
    <col min="1" max="1" width="3.00390625" style="1" customWidth="1"/>
    <col min="2" max="2" width="16.7109375" style="2" customWidth="1"/>
    <col min="3" max="3" width="7.8515625" style="2" customWidth="1"/>
    <col min="4" max="4" width="11.7109375" style="2" customWidth="1"/>
    <col min="5" max="12" width="7.140625" style="2" customWidth="1"/>
    <col min="13" max="16384" width="9.140625" style="2" customWidth="1"/>
  </cols>
  <sheetData>
    <row r="2" spans="1:12" s="8" customFormat="1" ht="16.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" customFormat="1" ht="16.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8" customFormat="1" ht="8.25" customHeight="1">
      <c r="A4" s="1"/>
      <c r="B4" s="1"/>
      <c r="C4" s="26"/>
      <c r="D4" s="26"/>
      <c r="E4" s="26"/>
      <c r="F4" s="26"/>
      <c r="G4" s="26"/>
      <c r="H4" s="1"/>
      <c r="I4" s="1"/>
      <c r="J4" s="1"/>
      <c r="K4" s="1"/>
      <c r="L4" s="1"/>
    </row>
    <row r="5" spans="1:12" s="8" customFormat="1" ht="18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8" customFormat="1" ht="18.75">
      <c r="A6" s="6"/>
      <c r="B6" s="81" t="s">
        <v>71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8" customFormat="1" ht="21" customHeight="1">
      <c r="A7" s="27"/>
      <c r="B7" s="83" t="s">
        <v>78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8" customFormat="1" ht="21" customHeight="1">
      <c r="A8" s="28"/>
      <c r="B8" s="56" t="s">
        <v>69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6.25" customHeight="1">
      <c r="A9" s="70" t="s">
        <v>4</v>
      </c>
      <c r="B9" s="70" t="s">
        <v>1</v>
      </c>
      <c r="C9" s="70"/>
      <c r="D9" s="70" t="s">
        <v>2</v>
      </c>
      <c r="E9" s="73" t="s">
        <v>21</v>
      </c>
      <c r="F9" s="76" t="s">
        <v>63</v>
      </c>
      <c r="G9" s="76" t="s">
        <v>59</v>
      </c>
      <c r="H9" s="57" t="s">
        <v>22</v>
      </c>
      <c r="I9" s="57"/>
      <c r="J9" s="58"/>
      <c r="K9" s="61" t="s">
        <v>62</v>
      </c>
      <c r="L9" s="64" t="s">
        <v>0</v>
      </c>
    </row>
    <row r="10" spans="1:12" ht="16.5" customHeight="1">
      <c r="A10" s="71"/>
      <c r="B10" s="71"/>
      <c r="C10" s="71"/>
      <c r="D10" s="71"/>
      <c r="E10" s="74"/>
      <c r="F10" s="77"/>
      <c r="G10" s="77"/>
      <c r="H10" s="59"/>
      <c r="I10" s="59"/>
      <c r="J10" s="60"/>
      <c r="K10" s="62"/>
      <c r="L10" s="65"/>
    </row>
    <row r="11" spans="1:12" ht="69" customHeight="1">
      <c r="A11" s="72"/>
      <c r="B11" s="72"/>
      <c r="C11" s="72"/>
      <c r="D11" s="72"/>
      <c r="E11" s="75"/>
      <c r="F11" s="78"/>
      <c r="G11" s="78"/>
      <c r="H11" s="50" t="s">
        <v>60</v>
      </c>
      <c r="I11" s="50" t="s">
        <v>61</v>
      </c>
      <c r="J11" s="29" t="s">
        <v>23</v>
      </c>
      <c r="K11" s="63"/>
      <c r="L11" s="66"/>
    </row>
    <row r="12" spans="1:12" ht="18" customHeight="1">
      <c r="A12" s="16">
        <v>1</v>
      </c>
      <c r="B12" s="35" t="s">
        <v>26</v>
      </c>
      <c r="C12" s="32" t="s">
        <v>27</v>
      </c>
      <c r="D12" s="38">
        <v>35683</v>
      </c>
      <c r="E12" s="42">
        <v>0</v>
      </c>
      <c r="F12" s="43">
        <v>0</v>
      </c>
      <c r="G12" s="43">
        <v>0</v>
      </c>
      <c r="H12" s="44">
        <f aca="true" t="shared" si="0" ref="H12:H28">(E12*1+F12*3+G12*6)/10</f>
        <v>0</v>
      </c>
      <c r="I12" s="45" t="str">
        <f>IF(H12&lt;4,"0",IF(H12&lt;5.5,"1",IF(H12&lt;7,"2",IF(H12&lt;8.5,"3","4"))))</f>
        <v>0</v>
      </c>
      <c r="J12" s="46" t="str">
        <f>CHOOSE(VALUE(SUBSTITUTE(LEFT(I12,2),",",""))+1,"Không","Một","Hai","Ba","Bốn","Năm","Sáu","Bảy","Tám","Chín","Mười")&amp;IF(ISERR(FIND(",",I12,1)),"",",""Phẩynăm")</f>
        <v>Không</v>
      </c>
      <c r="K12" s="45" t="str">
        <f>IF(H12&lt;4,"F",IF(H12&lt;5.5,"D",IF(H12&lt;7,"C",IF(H12&lt;8.5,"B","A"))))</f>
        <v>F</v>
      </c>
      <c r="L12" s="43"/>
    </row>
    <row r="13" spans="1:12" ht="18" customHeight="1">
      <c r="A13" s="15">
        <v>2</v>
      </c>
      <c r="B13" s="36" t="s">
        <v>28</v>
      </c>
      <c r="C13" s="22" t="s">
        <v>29</v>
      </c>
      <c r="D13" s="39">
        <v>35517</v>
      </c>
      <c r="E13" s="47">
        <v>10</v>
      </c>
      <c r="F13" s="48">
        <v>8</v>
      </c>
      <c r="G13" s="48">
        <v>8.3</v>
      </c>
      <c r="H13" s="44">
        <f t="shared" si="0"/>
        <v>8.38</v>
      </c>
      <c r="I13" s="44" t="str">
        <f>IF(H13&lt;4,"0",IF(H13&lt;5.5,"1",IF(H13&lt;7,"2",IF(H13&lt;8.5,"3","4"))))</f>
        <v>3</v>
      </c>
      <c r="J13" s="49" t="str">
        <f aca="true" t="shared" si="1" ref="J13:J28">CHOOSE(VALUE(SUBSTITUTE(LEFT(I13,2),",",""))+1,"Không","Một","Hai","Ba","Bốn","Năm","Sáu","Bảy","Tám","Chín","Mười")&amp;IF(ISERR(FIND(",",I13,1)),"",",""Phẩynăm")</f>
        <v>Ba</v>
      </c>
      <c r="K13" s="44" t="str">
        <f aca="true" t="shared" si="2" ref="K13:K28">IF(H13&lt;4,"F",IF(H13&lt;5.5,"D",IF(H13&lt;7,"C",IF(H13&lt;8.5,"B","A"))))</f>
        <v>B</v>
      </c>
      <c r="L13" s="48"/>
    </row>
    <row r="14" spans="1:12" ht="18" customHeight="1">
      <c r="A14" s="15">
        <v>3</v>
      </c>
      <c r="B14" s="36" t="s">
        <v>31</v>
      </c>
      <c r="C14" s="33" t="s">
        <v>32</v>
      </c>
      <c r="D14" s="39">
        <v>35674</v>
      </c>
      <c r="E14" s="47">
        <v>8.5</v>
      </c>
      <c r="F14" s="48">
        <v>7.5</v>
      </c>
      <c r="G14" s="48">
        <v>7.5</v>
      </c>
      <c r="H14" s="44">
        <f t="shared" si="0"/>
        <v>7.6</v>
      </c>
      <c r="I14" s="44" t="str">
        <f aca="true" t="shared" si="3" ref="I14:I28">IF(H14&lt;4,"0",IF(H14&lt;5.5,"1",IF(H14&lt;7,"2",IF(H14&lt;8.5,"3",4))))</f>
        <v>3</v>
      </c>
      <c r="J14" s="49" t="str">
        <f t="shared" si="1"/>
        <v>Ba</v>
      </c>
      <c r="K14" s="44" t="str">
        <f t="shared" si="2"/>
        <v>B</v>
      </c>
      <c r="L14" s="48"/>
    </row>
    <row r="15" spans="1:12" ht="18" customHeight="1">
      <c r="A15" s="15">
        <v>4</v>
      </c>
      <c r="B15" s="36" t="s">
        <v>33</v>
      </c>
      <c r="C15" s="33" t="s">
        <v>34</v>
      </c>
      <c r="D15" s="39">
        <v>35170</v>
      </c>
      <c r="E15" s="47">
        <v>8</v>
      </c>
      <c r="F15" s="48">
        <v>7</v>
      </c>
      <c r="G15" s="48">
        <v>7.8</v>
      </c>
      <c r="H15" s="44">
        <f t="shared" si="0"/>
        <v>7.58</v>
      </c>
      <c r="I15" s="44" t="str">
        <f t="shared" si="3"/>
        <v>3</v>
      </c>
      <c r="J15" s="49" t="str">
        <f t="shared" si="1"/>
        <v>Ba</v>
      </c>
      <c r="K15" s="44" t="str">
        <f t="shared" si="2"/>
        <v>B</v>
      </c>
      <c r="L15" s="48"/>
    </row>
    <row r="16" spans="1:12" ht="18" customHeight="1">
      <c r="A16" s="15">
        <v>5</v>
      </c>
      <c r="B16" s="36" t="s">
        <v>35</v>
      </c>
      <c r="C16" s="33" t="s">
        <v>36</v>
      </c>
      <c r="D16" s="39">
        <v>35431</v>
      </c>
      <c r="E16" s="47">
        <v>8</v>
      </c>
      <c r="F16" s="48">
        <v>7</v>
      </c>
      <c r="G16" s="48">
        <v>7.3</v>
      </c>
      <c r="H16" s="44">
        <f t="shared" si="0"/>
        <v>7.279999999999999</v>
      </c>
      <c r="I16" s="44" t="str">
        <f t="shared" si="3"/>
        <v>3</v>
      </c>
      <c r="J16" s="49" t="str">
        <f t="shared" si="1"/>
        <v>Ba</v>
      </c>
      <c r="K16" s="44" t="str">
        <f t="shared" si="2"/>
        <v>B</v>
      </c>
      <c r="L16" s="48"/>
    </row>
    <row r="17" spans="1:12" ht="18" customHeight="1">
      <c r="A17" s="15">
        <v>6</v>
      </c>
      <c r="B17" s="36" t="s">
        <v>37</v>
      </c>
      <c r="C17" s="33" t="s">
        <v>38</v>
      </c>
      <c r="D17" s="39">
        <v>35452</v>
      </c>
      <c r="E17" s="47">
        <v>7.5</v>
      </c>
      <c r="F17" s="48">
        <v>7.5</v>
      </c>
      <c r="G17" s="48">
        <v>7</v>
      </c>
      <c r="H17" s="44">
        <f t="shared" si="0"/>
        <v>7.2</v>
      </c>
      <c r="I17" s="44" t="str">
        <f t="shared" si="3"/>
        <v>3</v>
      </c>
      <c r="J17" s="49" t="str">
        <f t="shared" si="1"/>
        <v>Ba</v>
      </c>
      <c r="K17" s="44" t="str">
        <f t="shared" si="2"/>
        <v>B</v>
      </c>
      <c r="L17" s="48"/>
    </row>
    <row r="18" spans="1:12" ht="18" customHeight="1">
      <c r="A18" s="15">
        <v>7</v>
      </c>
      <c r="B18" s="36" t="s">
        <v>39</v>
      </c>
      <c r="C18" s="33" t="s">
        <v>40</v>
      </c>
      <c r="D18" s="39">
        <v>35617</v>
      </c>
      <c r="E18" s="47">
        <v>7</v>
      </c>
      <c r="F18" s="48">
        <v>7</v>
      </c>
      <c r="G18" s="48">
        <v>7</v>
      </c>
      <c r="H18" s="44">
        <f t="shared" si="0"/>
        <v>7</v>
      </c>
      <c r="I18" s="44" t="str">
        <f t="shared" si="3"/>
        <v>3</v>
      </c>
      <c r="J18" s="49" t="str">
        <f t="shared" si="1"/>
        <v>Ba</v>
      </c>
      <c r="K18" s="44" t="str">
        <f t="shared" si="2"/>
        <v>B</v>
      </c>
      <c r="L18" s="48"/>
    </row>
    <row r="19" spans="1:12" ht="18" customHeight="1">
      <c r="A19" s="15">
        <v>8</v>
      </c>
      <c r="B19" s="36" t="s">
        <v>41</v>
      </c>
      <c r="C19" s="33" t="s">
        <v>3</v>
      </c>
      <c r="D19" s="39">
        <v>35468</v>
      </c>
      <c r="E19" s="47">
        <v>7.5</v>
      </c>
      <c r="F19" s="48">
        <v>7.5</v>
      </c>
      <c r="G19" s="48">
        <v>6.8</v>
      </c>
      <c r="H19" s="44">
        <f t="shared" si="0"/>
        <v>7.08</v>
      </c>
      <c r="I19" s="44" t="str">
        <f t="shared" si="3"/>
        <v>3</v>
      </c>
      <c r="J19" s="49" t="str">
        <f t="shared" si="1"/>
        <v>Ba</v>
      </c>
      <c r="K19" s="44" t="str">
        <f t="shared" si="2"/>
        <v>B</v>
      </c>
      <c r="L19" s="48"/>
    </row>
    <row r="20" spans="1:12" ht="18" customHeight="1">
      <c r="A20" s="15">
        <v>9</v>
      </c>
      <c r="B20" s="36" t="s">
        <v>42</v>
      </c>
      <c r="C20" s="33" t="s">
        <v>43</v>
      </c>
      <c r="D20" s="39">
        <v>35404</v>
      </c>
      <c r="E20" s="47">
        <v>10</v>
      </c>
      <c r="F20" s="48">
        <v>8</v>
      </c>
      <c r="G20" s="48">
        <v>8.5</v>
      </c>
      <c r="H20" s="44">
        <f t="shared" si="0"/>
        <v>8.5</v>
      </c>
      <c r="I20" s="44">
        <f t="shared" si="3"/>
        <v>4</v>
      </c>
      <c r="J20" s="49" t="str">
        <f t="shared" si="1"/>
        <v>Bốn</v>
      </c>
      <c r="K20" s="44" t="str">
        <f t="shared" si="2"/>
        <v>A</v>
      </c>
      <c r="L20" s="48"/>
    </row>
    <row r="21" spans="1:12" ht="18" customHeight="1">
      <c r="A21" s="15">
        <v>10</v>
      </c>
      <c r="B21" s="36" t="s">
        <v>30</v>
      </c>
      <c r="C21" s="33" t="s">
        <v>44</v>
      </c>
      <c r="D21" s="39">
        <v>35603</v>
      </c>
      <c r="E21" s="47">
        <v>8</v>
      </c>
      <c r="F21" s="48">
        <v>7</v>
      </c>
      <c r="G21" s="48">
        <v>8.3</v>
      </c>
      <c r="H21" s="44">
        <f t="shared" si="0"/>
        <v>7.880000000000001</v>
      </c>
      <c r="I21" s="44" t="str">
        <f t="shared" si="3"/>
        <v>3</v>
      </c>
      <c r="J21" s="49" t="str">
        <f t="shared" si="1"/>
        <v>Ba</v>
      </c>
      <c r="K21" s="44" t="str">
        <f t="shared" si="2"/>
        <v>B</v>
      </c>
      <c r="L21" s="48"/>
    </row>
    <row r="22" spans="1:12" ht="18" customHeight="1">
      <c r="A22" s="15">
        <v>11</v>
      </c>
      <c r="B22" s="36" t="s">
        <v>45</v>
      </c>
      <c r="C22" s="33" t="s">
        <v>46</v>
      </c>
      <c r="D22" s="39">
        <v>35082</v>
      </c>
      <c r="E22" s="47">
        <v>9</v>
      </c>
      <c r="F22" s="48">
        <v>7</v>
      </c>
      <c r="G22" s="48">
        <v>7</v>
      </c>
      <c r="H22" s="44">
        <f t="shared" si="0"/>
        <v>7.2</v>
      </c>
      <c r="I22" s="44" t="str">
        <f t="shared" si="3"/>
        <v>3</v>
      </c>
      <c r="J22" s="49" t="str">
        <f t="shared" si="1"/>
        <v>Ba</v>
      </c>
      <c r="K22" s="44" t="str">
        <f t="shared" si="2"/>
        <v>B</v>
      </c>
      <c r="L22" s="48"/>
    </row>
    <row r="23" spans="1:12" ht="18" customHeight="1">
      <c r="A23" s="15">
        <v>12</v>
      </c>
      <c r="B23" s="36" t="s">
        <v>47</v>
      </c>
      <c r="C23" s="33" t="s">
        <v>16</v>
      </c>
      <c r="D23" s="39">
        <v>35654</v>
      </c>
      <c r="E23" s="47">
        <v>9</v>
      </c>
      <c r="F23" s="48">
        <v>7.5</v>
      </c>
      <c r="G23" s="48">
        <v>6.8</v>
      </c>
      <c r="H23" s="44">
        <f t="shared" si="0"/>
        <v>7.2299999999999995</v>
      </c>
      <c r="I23" s="44" t="str">
        <f t="shared" si="3"/>
        <v>3</v>
      </c>
      <c r="J23" s="49" t="str">
        <f t="shared" si="1"/>
        <v>Ba</v>
      </c>
      <c r="K23" s="44" t="str">
        <f t="shared" si="2"/>
        <v>B</v>
      </c>
      <c r="L23" s="48"/>
    </row>
    <row r="24" spans="1:12" ht="18" customHeight="1">
      <c r="A24" s="15">
        <v>13</v>
      </c>
      <c r="B24" s="36" t="s">
        <v>48</v>
      </c>
      <c r="C24" s="33" t="s">
        <v>49</v>
      </c>
      <c r="D24" s="39">
        <v>35613</v>
      </c>
      <c r="E24" s="47">
        <v>10</v>
      </c>
      <c r="F24" s="48">
        <v>8</v>
      </c>
      <c r="G24" s="48">
        <v>8.8</v>
      </c>
      <c r="H24" s="44">
        <f t="shared" si="0"/>
        <v>8.680000000000001</v>
      </c>
      <c r="I24" s="44">
        <f t="shared" si="3"/>
        <v>4</v>
      </c>
      <c r="J24" s="49" t="str">
        <f t="shared" si="1"/>
        <v>Bốn</v>
      </c>
      <c r="K24" s="44" t="str">
        <f t="shared" si="2"/>
        <v>A</v>
      </c>
      <c r="L24" s="48"/>
    </row>
    <row r="25" spans="1:12" ht="18" customHeight="1">
      <c r="A25" s="15">
        <v>14</v>
      </c>
      <c r="B25" s="36" t="s">
        <v>50</v>
      </c>
      <c r="C25" s="33" t="s">
        <v>15</v>
      </c>
      <c r="D25" s="39">
        <v>34590</v>
      </c>
      <c r="E25" s="47">
        <v>9</v>
      </c>
      <c r="F25" s="48">
        <v>7</v>
      </c>
      <c r="G25" s="48">
        <v>7.8</v>
      </c>
      <c r="H25" s="44">
        <f t="shared" si="0"/>
        <v>7.68</v>
      </c>
      <c r="I25" s="44" t="str">
        <f t="shared" si="3"/>
        <v>3</v>
      </c>
      <c r="J25" s="49" t="str">
        <f t="shared" si="1"/>
        <v>Ba</v>
      </c>
      <c r="K25" s="44" t="str">
        <f t="shared" si="2"/>
        <v>B</v>
      </c>
      <c r="L25" s="48"/>
    </row>
    <row r="26" spans="1:12" ht="18" customHeight="1">
      <c r="A26" s="15">
        <v>15</v>
      </c>
      <c r="B26" s="36" t="s">
        <v>51</v>
      </c>
      <c r="C26" s="33" t="s">
        <v>52</v>
      </c>
      <c r="D26" s="39">
        <v>35725</v>
      </c>
      <c r="E26" s="47">
        <v>10</v>
      </c>
      <c r="F26" s="48">
        <v>8</v>
      </c>
      <c r="G26" s="48">
        <v>7.5</v>
      </c>
      <c r="H26" s="44">
        <f t="shared" si="0"/>
        <v>7.9</v>
      </c>
      <c r="I26" s="44" t="str">
        <f t="shared" si="3"/>
        <v>3</v>
      </c>
      <c r="J26" s="49" t="str">
        <f t="shared" si="1"/>
        <v>Ba</v>
      </c>
      <c r="K26" s="44" t="str">
        <f t="shared" si="2"/>
        <v>B</v>
      </c>
      <c r="L26" s="48"/>
    </row>
    <row r="27" spans="1:12" ht="18" customHeight="1">
      <c r="A27" s="15">
        <v>16</v>
      </c>
      <c r="B27" s="36" t="s">
        <v>53</v>
      </c>
      <c r="C27" s="33" t="s">
        <v>17</v>
      </c>
      <c r="D27" s="39">
        <v>35490</v>
      </c>
      <c r="E27" s="47">
        <v>8</v>
      </c>
      <c r="F27" s="48">
        <v>7.5</v>
      </c>
      <c r="G27" s="48">
        <v>5.5</v>
      </c>
      <c r="H27" s="44">
        <f t="shared" si="0"/>
        <v>6.35</v>
      </c>
      <c r="I27" s="44" t="str">
        <f t="shared" si="3"/>
        <v>2</v>
      </c>
      <c r="J27" s="49" t="str">
        <f t="shared" si="1"/>
        <v>Hai</v>
      </c>
      <c r="K27" s="44" t="str">
        <f t="shared" si="2"/>
        <v>C</v>
      </c>
      <c r="L27" s="48"/>
    </row>
    <row r="28" spans="1:12" ht="18" customHeight="1">
      <c r="A28" s="23">
        <v>17</v>
      </c>
      <c r="B28" s="37" t="s">
        <v>54</v>
      </c>
      <c r="C28" s="34" t="s">
        <v>55</v>
      </c>
      <c r="D28" s="40">
        <v>34738</v>
      </c>
      <c r="E28" s="54">
        <v>7</v>
      </c>
      <c r="F28" s="51">
        <v>7</v>
      </c>
      <c r="G28" s="51">
        <v>8</v>
      </c>
      <c r="H28" s="52">
        <f t="shared" si="0"/>
        <v>7.6</v>
      </c>
      <c r="I28" s="52" t="str">
        <f t="shared" si="3"/>
        <v>3</v>
      </c>
      <c r="J28" s="53" t="str">
        <f t="shared" si="1"/>
        <v>Ba</v>
      </c>
      <c r="K28" s="52" t="str">
        <f t="shared" si="2"/>
        <v>B</v>
      </c>
      <c r="L28" s="51"/>
    </row>
    <row r="29" spans="1:12" s="9" customFormat="1" ht="18.75">
      <c r="A29" s="67" t="s">
        <v>68</v>
      </c>
      <c r="B29" s="67"/>
      <c r="C29" s="67"/>
      <c r="D29" s="67"/>
      <c r="E29" s="67"/>
      <c r="F29" s="2"/>
      <c r="G29" s="2"/>
      <c r="H29" s="2"/>
      <c r="I29" s="2"/>
      <c r="J29"/>
      <c r="K29"/>
      <c r="L29"/>
    </row>
    <row r="30" spans="1:12" ht="16.5">
      <c r="A30" s="10"/>
      <c r="B30" s="4"/>
      <c r="C30" s="4"/>
      <c r="D30" s="4"/>
      <c r="E30" s="68" t="s">
        <v>72</v>
      </c>
      <c r="F30" s="68"/>
      <c r="G30" s="68"/>
      <c r="H30" s="68"/>
      <c r="I30" s="68"/>
      <c r="J30" s="68"/>
      <c r="K30" s="68"/>
      <c r="L30" s="68"/>
    </row>
    <row r="31" spans="1:12" ht="16.5">
      <c r="A31" s="69" t="s">
        <v>24</v>
      </c>
      <c r="B31" s="69"/>
      <c r="C31" s="69"/>
      <c r="D31" s="5"/>
      <c r="E31" s="5"/>
      <c r="F31" s="5"/>
      <c r="G31" s="5"/>
      <c r="H31" s="5"/>
      <c r="I31" s="5"/>
      <c r="J31" s="5"/>
      <c r="K31" s="5"/>
      <c r="L31" s="30"/>
    </row>
    <row r="32" spans="1:12" ht="16.5">
      <c r="A32" s="55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6.5">
      <c r="A33" s="10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8.75">
      <c r="A37" s="31"/>
      <c r="B37" s="56" t="s">
        <v>80</v>
      </c>
      <c r="C37" s="56"/>
      <c r="D37" s="6"/>
      <c r="E37" s="56" t="s">
        <v>65</v>
      </c>
      <c r="F37" s="56"/>
      <c r="G37" s="56"/>
      <c r="H37" s="56"/>
      <c r="I37" s="56" t="s">
        <v>64</v>
      </c>
      <c r="J37" s="56"/>
      <c r="K37" s="56"/>
      <c r="L37" s="56"/>
    </row>
  </sheetData>
  <sheetProtection formatCells="0" formatColumns="0" formatRows="0" insertColumns="0" insertRows="0" insertHyperlinks="0" deleteColumns="0" deleteRows="0" sort="0" autoFilter="0" pivotTables="0"/>
  <mergeCells count="22">
    <mergeCell ref="E37:H37"/>
    <mergeCell ref="I37:L37"/>
    <mergeCell ref="H9:J10"/>
    <mergeCell ref="K9:K11"/>
    <mergeCell ref="L9:L11"/>
    <mergeCell ref="A29:E29"/>
    <mergeCell ref="E30:L30"/>
    <mergeCell ref="A31:C31"/>
    <mergeCell ref="A9:A11"/>
    <mergeCell ref="B37:C37"/>
    <mergeCell ref="A2:L2"/>
    <mergeCell ref="A3:L3"/>
    <mergeCell ref="A5:L5"/>
    <mergeCell ref="B6:L6"/>
    <mergeCell ref="B7:L7"/>
    <mergeCell ref="A32:L32"/>
    <mergeCell ref="B8:L8"/>
    <mergeCell ref="B9:C11"/>
    <mergeCell ref="D9:D11"/>
    <mergeCell ref="E9:E11"/>
    <mergeCell ref="F9:F11"/>
    <mergeCell ref="G9:G11"/>
  </mergeCells>
  <conditionalFormatting sqref="H12:I28 K12:K2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26">
      <selection activeCell="A31" sqref="A31:L37"/>
    </sheetView>
  </sheetViews>
  <sheetFormatPr defaultColWidth="9.140625" defaultRowHeight="12.75"/>
  <cols>
    <col min="1" max="1" width="3.00390625" style="1" customWidth="1"/>
    <col min="2" max="2" width="16.7109375" style="2" customWidth="1"/>
    <col min="3" max="3" width="7.8515625" style="2" customWidth="1"/>
    <col min="4" max="4" width="11.7109375" style="2" customWidth="1"/>
    <col min="5" max="12" width="7.140625" style="2" customWidth="1"/>
    <col min="13" max="16384" width="9.140625" style="2" customWidth="1"/>
  </cols>
  <sheetData>
    <row r="2" spans="1:12" s="8" customFormat="1" ht="16.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" customFormat="1" ht="16.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8" customFormat="1" ht="8.25" customHeight="1">
      <c r="A4" s="1"/>
      <c r="B4" s="1"/>
      <c r="C4" s="26"/>
      <c r="D4" s="26"/>
      <c r="E4" s="26"/>
      <c r="F4" s="26"/>
      <c r="G4" s="26"/>
      <c r="H4" s="1"/>
      <c r="I4" s="1"/>
      <c r="J4" s="1"/>
      <c r="K4" s="1"/>
      <c r="L4" s="1"/>
    </row>
    <row r="5" spans="1:12" s="8" customFormat="1" ht="18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8" customFormat="1" ht="18.75">
      <c r="A6" s="6"/>
      <c r="B6" s="81" t="s">
        <v>71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8" customFormat="1" ht="21" customHeight="1">
      <c r="A7" s="27"/>
      <c r="B7" s="83" t="s">
        <v>74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8" customFormat="1" ht="21" customHeight="1">
      <c r="A8" s="28"/>
      <c r="B8" s="56" t="s">
        <v>69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6.25" customHeight="1">
      <c r="A9" s="70" t="s">
        <v>4</v>
      </c>
      <c r="B9" s="70" t="s">
        <v>1</v>
      </c>
      <c r="C9" s="70"/>
      <c r="D9" s="70" t="s">
        <v>2</v>
      </c>
      <c r="E9" s="73" t="s">
        <v>21</v>
      </c>
      <c r="F9" s="76" t="s">
        <v>63</v>
      </c>
      <c r="G9" s="76" t="s">
        <v>59</v>
      </c>
      <c r="H9" s="57" t="s">
        <v>22</v>
      </c>
      <c r="I9" s="57"/>
      <c r="J9" s="58"/>
      <c r="K9" s="61" t="s">
        <v>62</v>
      </c>
      <c r="L9" s="64" t="s">
        <v>0</v>
      </c>
    </row>
    <row r="10" spans="1:12" ht="16.5" customHeight="1">
      <c r="A10" s="71"/>
      <c r="B10" s="71"/>
      <c r="C10" s="71"/>
      <c r="D10" s="71"/>
      <c r="E10" s="74"/>
      <c r="F10" s="77"/>
      <c r="G10" s="77"/>
      <c r="H10" s="59"/>
      <c r="I10" s="59"/>
      <c r="J10" s="60"/>
      <c r="K10" s="62"/>
      <c r="L10" s="65"/>
    </row>
    <row r="11" spans="1:12" ht="69" customHeight="1">
      <c r="A11" s="72"/>
      <c r="B11" s="72"/>
      <c r="C11" s="72"/>
      <c r="D11" s="72"/>
      <c r="E11" s="75"/>
      <c r="F11" s="78"/>
      <c r="G11" s="78"/>
      <c r="H11" s="50" t="s">
        <v>60</v>
      </c>
      <c r="I11" s="50" t="s">
        <v>61</v>
      </c>
      <c r="J11" s="29" t="s">
        <v>23</v>
      </c>
      <c r="K11" s="63"/>
      <c r="L11" s="66"/>
    </row>
    <row r="12" spans="1:12" ht="18" customHeight="1">
      <c r="A12" s="16">
        <v>1</v>
      </c>
      <c r="B12" s="35" t="s">
        <v>26</v>
      </c>
      <c r="C12" s="32" t="s">
        <v>27</v>
      </c>
      <c r="D12" s="38">
        <v>35683</v>
      </c>
      <c r="E12" s="42">
        <v>0</v>
      </c>
      <c r="F12" s="43">
        <v>0</v>
      </c>
      <c r="G12" s="43">
        <v>0</v>
      </c>
      <c r="H12" s="44">
        <f aca="true" t="shared" si="0" ref="H12:H28">(E12*1+F12*3+G12*6)/10</f>
        <v>0</v>
      </c>
      <c r="I12" s="45" t="str">
        <f>IF(H12&lt;4,"0",IF(H12&lt;5.5,"1",IF(H12&lt;7,"2",IF(H12&lt;8.5,"3","4"))))</f>
        <v>0</v>
      </c>
      <c r="J12" s="46" t="str">
        <f>CHOOSE(VALUE(SUBSTITUTE(LEFT(I12,2),",",""))+1,"Không","Một","Hai","Ba","Bốn","Năm","Sáu","Bảy","Tám","Chín","Mười")&amp;IF(ISERR(FIND(",",I12,1)),"",",""Phẩynăm")</f>
        <v>Không</v>
      </c>
      <c r="K12" s="45" t="str">
        <f>IF(H12&lt;4,"F",IF(H12&lt;5.5,"D",IF(H12&lt;7,"C",IF(H12&lt;8.5,"B","A"))))</f>
        <v>F</v>
      </c>
      <c r="L12" s="43"/>
    </row>
    <row r="13" spans="1:12" ht="18" customHeight="1">
      <c r="A13" s="15">
        <v>2</v>
      </c>
      <c r="B13" s="36" t="s">
        <v>28</v>
      </c>
      <c r="C13" s="22" t="s">
        <v>29</v>
      </c>
      <c r="D13" s="39">
        <v>35517</v>
      </c>
      <c r="E13" s="47">
        <v>10</v>
      </c>
      <c r="F13" s="48">
        <v>8</v>
      </c>
      <c r="G13" s="48">
        <v>9</v>
      </c>
      <c r="H13" s="44">
        <f t="shared" si="0"/>
        <v>8.8</v>
      </c>
      <c r="I13" s="44" t="str">
        <f>IF(H13&lt;4,"0",IF(H13&lt;5.5,"1",IF(H13&lt;7,"2",IF(H13&lt;8.5,"3","4"))))</f>
        <v>4</v>
      </c>
      <c r="J13" s="49" t="str">
        <f aca="true" t="shared" si="1" ref="J13:J28">CHOOSE(VALUE(SUBSTITUTE(LEFT(I13,2),",",""))+1,"Không","Một","Hai","Ba","Bốn","Năm","Sáu","Bảy","Tám","Chín","Mười")&amp;IF(ISERR(FIND(",",I13,1)),"",",""Phẩynăm")</f>
        <v>Bốn</v>
      </c>
      <c r="K13" s="44" t="str">
        <f aca="true" t="shared" si="2" ref="K13:K28">IF(H13&lt;4,"F",IF(H13&lt;5.5,"D",IF(H13&lt;7,"C",IF(H13&lt;8.5,"B","A"))))</f>
        <v>A</v>
      </c>
      <c r="L13" s="48"/>
    </row>
    <row r="14" spans="1:12" ht="18" customHeight="1">
      <c r="A14" s="15">
        <v>3</v>
      </c>
      <c r="B14" s="36" t="s">
        <v>31</v>
      </c>
      <c r="C14" s="33" t="s">
        <v>32</v>
      </c>
      <c r="D14" s="39">
        <v>35674</v>
      </c>
      <c r="E14" s="47">
        <v>7</v>
      </c>
      <c r="F14" s="48">
        <v>8</v>
      </c>
      <c r="G14" s="48">
        <v>8.5</v>
      </c>
      <c r="H14" s="44">
        <f t="shared" si="0"/>
        <v>8.2</v>
      </c>
      <c r="I14" s="44" t="str">
        <f aca="true" t="shared" si="3" ref="I14:I28">IF(H14&lt;4,"0",IF(H14&lt;5.5,"1",IF(H14&lt;7,"2",IF(H14&lt;8.5,"3",4))))</f>
        <v>3</v>
      </c>
      <c r="J14" s="49" t="str">
        <f t="shared" si="1"/>
        <v>Ba</v>
      </c>
      <c r="K14" s="44" t="str">
        <f t="shared" si="2"/>
        <v>B</v>
      </c>
      <c r="L14" s="48"/>
    </row>
    <row r="15" spans="1:12" ht="18" customHeight="1">
      <c r="A15" s="15">
        <v>4</v>
      </c>
      <c r="B15" s="36" t="s">
        <v>33</v>
      </c>
      <c r="C15" s="33" t="s">
        <v>34</v>
      </c>
      <c r="D15" s="39">
        <v>35170</v>
      </c>
      <c r="E15" s="47">
        <v>1</v>
      </c>
      <c r="F15" s="48">
        <v>1</v>
      </c>
      <c r="G15" s="48">
        <v>8.5</v>
      </c>
      <c r="H15" s="44">
        <f t="shared" si="0"/>
        <v>5.5</v>
      </c>
      <c r="I15" s="44" t="str">
        <f t="shared" si="3"/>
        <v>2</v>
      </c>
      <c r="J15" s="49" t="str">
        <f t="shared" si="1"/>
        <v>Hai</v>
      </c>
      <c r="K15" s="44" t="str">
        <f t="shared" si="2"/>
        <v>C</v>
      </c>
      <c r="L15" s="48"/>
    </row>
    <row r="16" spans="1:12" ht="18" customHeight="1">
      <c r="A16" s="15">
        <v>5</v>
      </c>
      <c r="B16" s="36" t="s">
        <v>35</v>
      </c>
      <c r="C16" s="33" t="s">
        <v>36</v>
      </c>
      <c r="D16" s="39">
        <v>35431</v>
      </c>
      <c r="E16" s="47">
        <v>9</v>
      </c>
      <c r="F16" s="48">
        <v>9</v>
      </c>
      <c r="G16" s="48">
        <v>8.5</v>
      </c>
      <c r="H16" s="44">
        <f t="shared" si="0"/>
        <v>8.7</v>
      </c>
      <c r="I16" s="44">
        <f t="shared" si="3"/>
        <v>4</v>
      </c>
      <c r="J16" s="49" t="str">
        <f t="shared" si="1"/>
        <v>Bốn</v>
      </c>
      <c r="K16" s="44" t="str">
        <f t="shared" si="2"/>
        <v>A</v>
      </c>
      <c r="L16" s="48"/>
    </row>
    <row r="17" spans="1:12" ht="18" customHeight="1">
      <c r="A17" s="15">
        <v>6</v>
      </c>
      <c r="B17" s="36" t="s">
        <v>37</v>
      </c>
      <c r="C17" s="33" t="s">
        <v>38</v>
      </c>
      <c r="D17" s="39">
        <v>35452</v>
      </c>
      <c r="E17" s="47">
        <v>6</v>
      </c>
      <c r="F17" s="48">
        <v>5</v>
      </c>
      <c r="G17" s="48">
        <v>8</v>
      </c>
      <c r="H17" s="44">
        <f t="shared" si="0"/>
        <v>6.9</v>
      </c>
      <c r="I17" s="44" t="str">
        <f t="shared" si="3"/>
        <v>2</v>
      </c>
      <c r="J17" s="49" t="str">
        <f t="shared" si="1"/>
        <v>Hai</v>
      </c>
      <c r="K17" s="44" t="str">
        <f t="shared" si="2"/>
        <v>C</v>
      </c>
      <c r="L17" s="48"/>
    </row>
    <row r="18" spans="1:12" ht="18" customHeight="1">
      <c r="A18" s="15">
        <v>7</v>
      </c>
      <c r="B18" s="36" t="s">
        <v>39</v>
      </c>
      <c r="C18" s="33" t="s">
        <v>40</v>
      </c>
      <c r="D18" s="39">
        <v>35617</v>
      </c>
      <c r="E18" s="47">
        <v>6</v>
      </c>
      <c r="F18" s="48">
        <v>5</v>
      </c>
      <c r="G18" s="48">
        <v>9</v>
      </c>
      <c r="H18" s="44">
        <f t="shared" si="0"/>
        <v>7.5</v>
      </c>
      <c r="I18" s="44" t="str">
        <f t="shared" si="3"/>
        <v>3</v>
      </c>
      <c r="J18" s="49" t="str">
        <f t="shared" si="1"/>
        <v>Ba</v>
      </c>
      <c r="K18" s="44" t="str">
        <f t="shared" si="2"/>
        <v>B</v>
      </c>
      <c r="L18" s="48"/>
    </row>
    <row r="19" spans="1:12" ht="18" customHeight="1">
      <c r="A19" s="15">
        <v>8</v>
      </c>
      <c r="B19" s="36" t="s">
        <v>41</v>
      </c>
      <c r="C19" s="33" t="s">
        <v>3</v>
      </c>
      <c r="D19" s="39">
        <v>35468</v>
      </c>
      <c r="E19" s="47">
        <v>1</v>
      </c>
      <c r="F19" s="48">
        <v>1</v>
      </c>
      <c r="G19" s="48">
        <v>8.5</v>
      </c>
      <c r="H19" s="44">
        <f t="shared" si="0"/>
        <v>5.5</v>
      </c>
      <c r="I19" s="44" t="str">
        <f t="shared" si="3"/>
        <v>2</v>
      </c>
      <c r="J19" s="49" t="str">
        <f t="shared" si="1"/>
        <v>Hai</v>
      </c>
      <c r="K19" s="44" t="str">
        <f t="shared" si="2"/>
        <v>C</v>
      </c>
      <c r="L19" s="48"/>
    </row>
    <row r="20" spans="1:12" ht="18" customHeight="1">
      <c r="A20" s="15">
        <v>9</v>
      </c>
      <c r="B20" s="36" t="s">
        <v>42</v>
      </c>
      <c r="C20" s="33" t="s">
        <v>43</v>
      </c>
      <c r="D20" s="39">
        <v>35404</v>
      </c>
      <c r="E20" s="47">
        <v>9</v>
      </c>
      <c r="F20" s="48">
        <v>10</v>
      </c>
      <c r="G20" s="48">
        <v>9.5</v>
      </c>
      <c r="H20" s="44">
        <f t="shared" si="0"/>
        <v>9.6</v>
      </c>
      <c r="I20" s="44">
        <f t="shared" si="3"/>
        <v>4</v>
      </c>
      <c r="J20" s="49" t="str">
        <f t="shared" si="1"/>
        <v>Bốn</v>
      </c>
      <c r="K20" s="44" t="str">
        <f t="shared" si="2"/>
        <v>A</v>
      </c>
      <c r="L20" s="48"/>
    </row>
    <row r="21" spans="1:12" ht="18" customHeight="1">
      <c r="A21" s="15">
        <v>10</v>
      </c>
      <c r="B21" s="36" t="s">
        <v>30</v>
      </c>
      <c r="C21" s="33" t="s">
        <v>44</v>
      </c>
      <c r="D21" s="39">
        <v>35603</v>
      </c>
      <c r="E21" s="47">
        <v>10</v>
      </c>
      <c r="F21" s="48">
        <v>5</v>
      </c>
      <c r="G21" s="48">
        <v>9.5</v>
      </c>
      <c r="H21" s="44">
        <f t="shared" si="0"/>
        <v>8.2</v>
      </c>
      <c r="I21" s="44" t="str">
        <f t="shared" si="3"/>
        <v>3</v>
      </c>
      <c r="J21" s="49" t="str">
        <f t="shared" si="1"/>
        <v>Ba</v>
      </c>
      <c r="K21" s="44" t="str">
        <f t="shared" si="2"/>
        <v>B</v>
      </c>
      <c r="L21" s="48"/>
    </row>
    <row r="22" spans="1:12" ht="18" customHeight="1">
      <c r="A22" s="15">
        <v>11</v>
      </c>
      <c r="B22" s="36" t="s">
        <v>45</v>
      </c>
      <c r="C22" s="33" t="s">
        <v>46</v>
      </c>
      <c r="D22" s="39">
        <v>35082</v>
      </c>
      <c r="E22" s="47">
        <v>10</v>
      </c>
      <c r="F22" s="48">
        <v>7</v>
      </c>
      <c r="G22" s="48">
        <v>9</v>
      </c>
      <c r="H22" s="44">
        <f t="shared" si="0"/>
        <v>8.5</v>
      </c>
      <c r="I22" s="44">
        <f t="shared" si="3"/>
        <v>4</v>
      </c>
      <c r="J22" s="49" t="str">
        <f t="shared" si="1"/>
        <v>Bốn</v>
      </c>
      <c r="K22" s="44" t="str">
        <f t="shared" si="2"/>
        <v>A</v>
      </c>
      <c r="L22" s="48"/>
    </row>
    <row r="23" spans="1:12" ht="18" customHeight="1">
      <c r="A23" s="15">
        <v>12</v>
      </c>
      <c r="B23" s="36" t="s">
        <v>47</v>
      </c>
      <c r="C23" s="33" t="s">
        <v>16</v>
      </c>
      <c r="D23" s="39">
        <v>35654</v>
      </c>
      <c r="E23" s="47">
        <v>10</v>
      </c>
      <c r="F23" s="48">
        <v>7</v>
      </c>
      <c r="G23" s="48">
        <v>8.5</v>
      </c>
      <c r="H23" s="44">
        <f t="shared" si="0"/>
        <v>8.2</v>
      </c>
      <c r="I23" s="44" t="str">
        <f t="shared" si="3"/>
        <v>3</v>
      </c>
      <c r="J23" s="49" t="str">
        <f t="shared" si="1"/>
        <v>Ba</v>
      </c>
      <c r="K23" s="44" t="str">
        <f t="shared" si="2"/>
        <v>B</v>
      </c>
      <c r="L23" s="48"/>
    </row>
    <row r="24" spans="1:12" ht="18" customHeight="1">
      <c r="A24" s="15">
        <v>13</v>
      </c>
      <c r="B24" s="36" t="s">
        <v>48</v>
      </c>
      <c r="C24" s="33" t="s">
        <v>49</v>
      </c>
      <c r="D24" s="39">
        <v>35613</v>
      </c>
      <c r="E24" s="47">
        <v>6</v>
      </c>
      <c r="F24" s="48">
        <v>10</v>
      </c>
      <c r="G24" s="48">
        <v>8.5</v>
      </c>
      <c r="H24" s="44">
        <f t="shared" si="0"/>
        <v>8.7</v>
      </c>
      <c r="I24" s="44">
        <f t="shared" si="3"/>
        <v>4</v>
      </c>
      <c r="J24" s="49" t="str">
        <f t="shared" si="1"/>
        <v>Bốn</v>
      </c>
      <c r="K24" s="44" t="str">
        <f t="shared" si="2"/>
        <v>A</v>
      </c>
      <c r="L24" s="48"/>
    </row>
    <row r="25" spans="1:12" ht="18" customHeight="1">
      <c r="A25" s="15">
        <v>14</v>
      </c>
      <c r="B25" s="36" t="s">
        <v>50</v>
      </c>
      <c r="C25" s="33" t="s">
        <v>15</v>
      </c>
      <c r="D25" s="39">
        <v>34590</v>
      </c>
      <c r="E25" s="47">
        <v>8</v>
      </c>
      <c r="F25" s="48">
        <v>7</v>
      </c>
      <c r="G25" s="48">
        <v>8</v>
      </c>
      <c r="H25" s="44">
        <f t="shared" si="0"/>
        <v>7.7</v>
      </c>
      <c r="I25" s="44" t="str">
        <f t="shared" si="3"/>
        <v>3</v>
      </c>
      <c r="J25" s="49" t="str">
        <f t="shared" si="1"/>
        <v>Ba</v>
      </c>
      <c r="K25" s="44" t="str">
        <f t="shared" si="2"/>
        <v>B</v>
      </c>
      <c r="L25" s="48"/>
    </row>
    <row r="26" spans="1:12" ht="18" customHeight="1">
      <c r="A26" s="15">
        <v>15</v>
      </c>
      <c r="B26" s="36" t="s">
        <v>51</v>
      </c>
      <c r="C26" s="33" t="s">
        <v>52</v>
      </c>
      <c r="D26" s="39">
        <v>35725</v>
      </c>
      <c r="E26" s="47">
        <v>9</v>
      </c>
      <c r="F26" s="48">
        <v>10</v>
      </c>
      <c r="G26" s="48">
        <v>8.5</v>
      </c>
      <c r="H26" s="44">
        <f t="shared" si="0"/>
        <v>9</v>
      </c>
      <c r="I26" s="44">
        <f t="shared" si="3"/>
        <v>4</v>
      </c>
      <c r="J26" s="49" t="str">
        <f t="shared" si="1"/>
        <v>Bốn</v>
      </c>
      <c r="K26" s="44" t="str">
        <f t="shared" si="2"/>
        <v>A</v>
      </c>
      <c r="L26" s="48"/>
    </row>
    <row r="27" spans="1:12" ht="18" customHeight="1">
      <c r="A27" s="15">
        <v>16</v>
      </c>
      <c r="B27" s="36" t="s">
        <v>53</v>
      </c>
      <c r="C27" s="33" t="s">
        <v>17</v>
      </c>
      <c r="D27" s="39">
        <v>35490</v>
      </c>
      <c r="E27" s="47">
        <v>8</v>
      </c>
      <c r="F27" s="48">
        <v>9</v>
      </c>
      <c r="G27" s="48">
        <v>9</v>
      </c>
      <c r="H27" s="44">
        <f t="shared" si="0"/>
        <v>8.9</v>
      </c>
      <c r="I27" s="44">
        <f t="shared" si="3"/>
        <v>4</v>
      </c>
      <c r="J27" s="49" t="str">
        <f t="shared" si="1"/>
        <v>Bốn</v>
      </c>
      <c r="K27" s="44" t="str">
        <f t="shared" si="2"/>
        <v>A</v>
      </c>
      <c r="L27" s="48"/>
    </row>
    <row r="28" spans="1:12" ht="18" customHeight="1">
      <c r="A28" s="23">
        <v>17</v>
      </c>
      <c r="B28" s="37" t="s">
        <v>54</v>
      </c>
      <c r="C28" s="34" t="s">
        <v>55</v>
      </c>
      <c r="D28" s="40">
        <v>34738</v>
      </c>
      <c r="E28" s="54">
        <v>6</v>
      </c>
      <c r="F28" s="51">
        <v>5</v>
      </c>
      <c r="G28" s="51">
        <v>8.5</v>
      </c>
      <c r="H28" s="52">
        <f t="shared" si="0"/>
        <v>7.2</v>
      </c>
      <c r="I28" s="52" t="str">
        <f t="shared" si="3"/>
        <v>3</v>
      </c>
      <c r="J28" s="53" t="str">
        <f t="shared" si="1"/>
        <v>Ba</v>
      </c>
      <c r="K28" s="52" t="str">
        <f t="shared" si="2"/>
        <v>B</v>
      </c>
      <c r="L28" s="51"/>
    </row>
    <row r="29" spans="1:12" s="9" customFormat="1" ht="18.75">
      <c r="A29" s="67" t="s">
        <v>68</v>
      </c>
      <c r="B29" s="67"/>
      <c r="C29" s="67"/>
      <c r="D29" s="67"/>
      <c r="E29" s="67"/>
      <c r="F29" s="2"/>
      <c r="G29" s="2"/>
      <c r="H29" s="2"/>
      <c r="I29" s="2"/>
      <c r="J29"/>
      <c r="K29"/>
      <c r="L29"/>
    </row>
    <row r="30" spans="1:12" ht="16.5">
      <c r="A30" s="10"/>
      <c r="B30" s="4"/>
      <c r="C30" s="4"/>
      <c r="D30" s="4"/>
      <c r="E30" s="68" t="s">
        <v>72</v>
      </c>
      <c r="F30" s="68"/>
      <c r="G30" s="68"/>
      <c r="H30" s="68"/>
      <c r="I30" s="68"/>
      <c r="J30" s="68"/>
      <c r="K30" s="68"/>
      <c r="L30" s="68"/>
    </row>
    <row r="31" spans="1:12" ht="16.5">
      <c r="A31" s="69" t="s">
        <v>24</v>
      </c>
      <c r="B31" s="69"/>
      <c r="C31" s="69"/>
      <c r="D31" s="5"/>
      <c r="E31" s="5"/>
      <c r="F31" s="5"/>
      <c r="G31" s="5"/>
      <c r="H31" s="5"/>
      <c r="I31" s="5"/>
      <c r="J31" s="5"/>
      <c r="K31" s="5"/>
      <c r="L31" s="30"/>
    </row>
    <row r="32" spans="1:12" ht="16.5">
      <c r="A32" s="55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6.5">
      <c r="A33" s="10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8.75">
      <c r="A37" s="31"/>
      <c r="B37" s="56" t="s">
        <v>80</v>
      </c>
      <c r="C37" s="56"/>
      <c r="D37" s="6"/>
      <c r="E37" s="56" t="s">
        <v>65</v>
      </c>
      <c r="F37" s="56"/>
      <c r="G37" s="56"/>
      <c r="H37" s="56"/>
      <c r="I37" s="56" t="s">
        <v>64</v>
      </c>
      <c r="J37" s="56"/>
      <c r="K37" s="56"/>
      <c r="L37" s="56"/>
    </row>
  </sheetData>
  <sheetProtection formatCells="0" formatColumns="0" formatRows="0" insertColumns="0" insertRows="0" insertHyperlinks="0" deleteColumns="0" deleteRows="0" sort="0" autoFilter="0" pivotTables="0"/>
  <mergeCells count="22">
    <mergeCell ref="E37:H37"/>
    <mergeCell ref="I37:L37"/>
    <mergeCell ref="H9:J10"/>
    <mergeCell ref="K9:K11"/>
    <mergeCell ref="L9:L11"/>
    <mergeCell ref="A29:E29"/>
    <mergeCell ref="E30:L30"/>
    <mergeCell ref="A31:C31"/>
    <mergeCell ref="A9:A11"/>
    <mergeCell ref="B37:C37"/>
    <mergeCell ref="A2:L2"/>
    <mergeCell ref="A3:L3"/>
    <mergeCell ref="A5:L5"/>
    <mergeCell ref="B6:L6"/>
    <mergeCell ref="B7:L7"/>
    <mergeCell ref="A32:L32"/>
    <mergeCell ref="B8:L8"/>
    <mergeCell ref="B9:C11"/>
    <mergeCell ref="D9:D11"/>
    <mergeCell ref="E9:E11"/>
    <mergeCell ref="F9:F11"/>
    <mergeCell ref="G9:G11"/>
  </mergeCells>
  <conditionalFormatting sqref="H12:I28 K12:K2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24">
      <selection activeCell="A31" sqref="A31:L37"/>
    </sheetView>
  </sheetViews>
  <sheetFormatPr defaultColWidth="9.140625" defaultRowHeight="12.75"/>
  <cols>
    <col min="1" max="1" width="3.00390625" style="1" customWidth="1"/>
    <col min="2" max="2" width="16.7109375" style="2" customWidth="1"/>
    <col min="3" max="3" width="7.8515625" style="2" customWidth="1"/>
    <col min="4" max="4" width="11.7109375" style="2" customWidth="1"/>
    <col min="5" max="12" width="7.140625" style="2" customWidth="1"/>
    <col min="13" max="16384" width="9.140625" style="2" customWidth="1"/>
  </cols>
  <sheetData>
    <row r="2" spans="1:12" s="8" customFormat="1" ht="16.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" customFormat="1" ht="16.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8" customFormat="1" ht="8.25" customHeight="1">
      <c r="A4" s="1"/>
      <c r="B4" s="1"/>
      <c r="C4" s="26"/>
      <c r="D4" s="26"/>
      <c r="E4" s="26"/>
      <c r="F4" s="26"/>
      <c r="G4" s="26"/>
      <c r="H4" s="1"/>
      <c r="I4" s="1"/>
      <c r="J4" s="1"/>
      <c r="K4" s="1"/>
      <c r="L4" s="1"/>
    </row>
    <row r="5" spans="1:12" s="8" customFormat="1" ht="18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8" customFormat="1" ht="18.75">
      <c r="A6" s="6"/>
      <c r="B6" s="81" t="s">
        <v>71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8" customFormat="1" ht="21" customHeight="1">
      <c r="A7" s="27"/>
      <c r="B7" s="83" t="s">
        <v>73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8" customFormat="1" ht="21" customHeight="1">
      <c r="A8" s="28"/>
      <c r="B8" s="56" t="s">
        <v>69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6.25" customHeight="1">
      <c r="A9" s="70" t="s">
        <v>4</v>
      </c>
      <c r="B9" s="70" t="s">
        <v>1</v>
      </c>
      <c r="C9" s="70"/>
      <c r="D9" s="70" t="s">
        <v>2</v>
      </c>
      <c r="E9" s="73" t="s">
        <v>21</v>
      </c>
      <c r="F9" s="76" t="s">
        <v>63</v>
      </c>
      <c r="G9" s="76" t="s">
        <v>59</v>
      </c>
      <c r="H9" s="57" t="s">
        <v>22</v>
      </c>
      <c r="I9" s="57"/>
      <c r="J9" s="58"/>
      <c r="K9" s="61" t="s">
        <v>62</v>
      </c>
      <c r="L9" s="64" t="s">
        <v>0</v>
      </c>
    </row>
    <row r="10" spans="1:12" ht="16.5" customHeight="1">
      <c r="A10" s="71"/>
      <c r="B10" s="71"/>
      <c r="C10" s="71"/>
      <c r="D10" s="71"/>
      <c r="E10" s="74"/>
      <c r="F10" s="77"/>
      <c r="G10" s="77"/>
      <c r="H10" s="59"/>
      <c r="I10" s="59"/>
      <c r="J10" s="60"/>
      <c r="K10" s="62"/>
      <c r="L10" s="65"/>
    </row>
    <row r="11" spans="1:12" ht="69" customHeight="1">
      <c r="A11" s="72"/>
      <c r="B11" s="72"/>
      <c r="C11" s="72"/>
      <c r="D11" s="72"/>
      <c r="E11" s="75"/>
      <c r="F11" s="78"/>
      <c r="G11" s="78"/>
      <c r="H11" s="50" t="s">
        <v>60</v>
      </c>
      <c r="I11" s="50" t="s">
        <v>61</v>
      </c>
      <c r="J11" s="29" t="s">
        <v>23</v>
      </c>
      <c r="K11" s="63"/>
      <c r="L11" s="66"/>
    </row>
    <row r="12" spans="1:12" ht="18" customHeight="1">
      <c r="A12" s="16">
        <v>1</v>
      </c>
      <c r="B12" s="35" t="s">
        <v>26</v>
      </c>
      <c r="C12" s="32" t="s">
        <v>27</v>
      </c>
      <c r="D12" s="38">
        <v>35683</v>
      </c>
      <c r="E12" s="42">
        <v>0</v>
      </c>
      <c r="F12" s="43">
        <v>0</v>
      </c>
      <c r="G12" s="43">
        <v>0</v>
      </c>
      <c r="H12" s="44">
        <f aca="true" t="shared" si="0" ref="H12:H28">(E12*1+F12*3+G12*6)/10</f>
        <v>0</v>
      </c>
      <c r="I12" s="45" t="str">
        <f>IF(H12&lt;4,"0",IF(H12&lt;5.5,"1",IF(H12&lt;7,"2",IF(H12&lt;8.5,"3","4"))))</f>
        <v>0</v>
      </c>
      <c r="J12" s="46" t="str">
        <f>CHOOSE(VALUE(SUBSTITUTE(LEFT(I12,2),",",""))+1,"Không","Một","Hai","Ba","Bốn","Năm","Sáu","Bảy","Tám","Chín","Mười")&amp;IF(ISERR(FIND(",",I12,1)),"",",""Phẩynăm")</f>
        <v>Không</v>
      </c>
      <c r="K12" s="45" t="str">
        <f>IF(H12&lt;4,"F",IF(H12&lt;5.5,"D",IF(H12&lt;7,"C",IF(H12&lt;8.5,"B","A"))))</f>
        <v>F</v>
      </c>
      <c r="L12" s="43"/>
    </row>
    <row r="13" spans="1:12" ht="18" customHeight="1">
      <c r="A13" s="15">
        <v>2</v>
      </c>
      <c r="B13" s="36" t="s">
        <v>28</v>
      </c>
      <c r="C13" s="22" t="s">
        <v>29</v>
      </c>
      <c r="D13" s="39">
        <v>35517</v>
      </c>
      <c r="E13" s="47">
        <v>8</v>
      </c>
      <c r="F13" s="48">
        <v>5</v>
      </c>
      <c r="G13" s="48">
        <v>9</v>
      </c>
      <c r="H13" s="44">
        <f t="shared" si="0"/>
        <v>7.7</v>
      </c>
      <c r="I13" s="44" t="str">
        <f>IF(H13&lt;4,"0",IF(H13&lt;5.5,"1",IF(H13&lt;7,"2",IF(H13&lt;8.5,"3","4"))))</f>
        <v>3</v>
      </c>
      <c r="J13" s="49" t="str">
        <f aca="true" t="shared" si="1" ref="J13:J28">CHOOSE(VALUE(SUBSTITUTE(LEFT(I13,2),",",""))+1,"Không","Một","Hai","Ba","Bốn","Năm","Sáu","Bảy","Tám","Chín","Mười")&amp;IF(ISERR(FIND(",",I13,1)),"",",""Phẩynăm")</f>
        <v>Ba</v>
      </c>
      <c r="K13" s="44" t="str">
        <f aca="true" t="shared" si="2" ref="K13:K28">IF(H13&lt;4,"F",IF(H13&lt;5.5,"D",IF(H13&lt;7,"C",IF(H13&lt;8.5,"B","A"))))</f>
        <v>B</v>
      </c>
      <c r="L13" s="48"/>
    </row>
    <row r="14" spans="1:12" ht="18" customHeight="1">
      <c r="A14" s="15">
        <v>3</v>
      </c>
      <c r="B14" s="36" t="s">
        <v>31</v>
      </c>
      <c r="C14" s="33" t="s">
        <v>32</v>
      </c>
      <c r="D14" s="39">
        <v>35674</v>
      </c>
      <c r="E14" s="47">
        <v>7</v>
      </c>
      <c r="F14" s="48">
        <v>7</v>
      </c>
      <c r="G14" s="48">
        <v>7</v>
      </c>
      <c r="H14" s="44">
        <f t="shared" si="0"/>
        <v>7</v>
      </c>
      <c r="I14" s="44" t="str">
        <f aca="true" t="shared" si="3" ref="I14:I28">IF(H14&lt;4,"0",IF(H14&lt;5.5,"1",IF(H14&lt;7,"2",IF(H14&lt;8.5,"3",4))))</f>
        <v>3</v>
      </c>
      <c r="J14" s="49" t="str">
        <f t="shared" si="1"/>
        <v>Ba</v>
      </c>
      <c r="K14" s="44" t="str">
        <f t="shared" si="2"/>
        <v>B</v>
      </c>
      <c r="L14" s="48"/>
    </row>
    <row r="15" spans="1:12" ht="18" customHeight="1">
      <c r="A15" s="15">
        <v>4</v>
      </c>
      <c r="B15" s="36" t="s">
        <v>33</v>
      </c>
      <c r="C15" s="33" t="s">
        <v>34</v>
      </c>
      <c r="D15" s="39">
        <v>35170</v>
      </c>
      <c r="E15" s="47">
        <v>5</v>
      </c>
      <c r="F15" s="48">
        <v>5</v>
      </c>
      <c r="G15" s="48">
        <v>6</v>
      </c>
      <c r="H15" s="44">
        <f t="shared" si="0"/>
        <v>5.6</v>
      </c>
      <c r="I15" s="44" t="str">
        <f t="shared" si="3"/>
        <v>2</v>
      </c>
      <c r="J15" s="49" t="str">
        <f t="shared" si="1"/>
        <v>Hai</v>
      </c>
      <c r="K15" s="44" t="str">
        <f t="shared" si="2"/>
        <v>C</v>
      </c>
      <c r="L15" s="48"/>
    </row>
    <row r="16" spans="1:12" ht="18" customHeight="1">
      <c r="A16" s="15">
        <v>5</v>
      </c>
      <c r="B16" s="36" t="s">
        <v>35</v>
      </c>
      <c r="C16" s="33" t="s">
        <v>36</v>
      </c>
      <c r="D16" s="39">
        <v>35431</v>
      </c>
      <c r="E16" s="47">
        <v>7</v>
      </c>
      <c r="F16" s="48">
        <v>5</v>
      </c>
      <c r="G16" s="48">
        <v>6</v>
      </c>
      <c r="H16" s="44">
        <f t="shared" si="0"/>
        <v>5.8</v>
      </c>
      <c r="I16" s="44" t="str">
        <f t="shared" si="3"/>
        <v>2</v>
      </c>
      <c r="J16" s="49" t="str">
        <f t="shared" si="1"/>
        <v>Hai</v>
      </c>
      <c r="K16" s="44" t="str">
        <f t="shared" si="2"/>
        <v>C</v>
      </c>
      <c r="L16" s="48"/>
    </row>
    <row r="17" spans="1:12" ht="18" customHeight="1">
      <c r="A17" s="15">
        <v>6</v>
      </c>
      <c r="B17" s="36" t="s">
        <v>37</v>
      </c>
      <c r="C17" s="33" t="s">
        <v>38</v>
      </c>
      <c r="D17" s="39">
        <v>35452</v>
      </c>
      <c r="E17" s="47">
        <v>8</v>
      </c>
      <c r="F17" s="48">
        <v>8</v>
      </c>
      <c r="G17" s="48">
        <v>7</v>
      </c>
      <c r="H17" s="44">
        <f t="shared" si="0"/>
        <v>7.4</v>
      </c>
      <c r="I17" s="44" t="str">
        <f t="shared" si="3"/>
        <v>3</v>
      </c>
      <c r="J17" s="49" t="str">
        <f t="shared" si="1"/>
        <v>Ba</v>
      </c>
      <c r="K17" s="44" t="str">
        <f t="shared" si="2"/>
        <v>B</v>
      </c>
      <c r="L17" s="48"/>
    </row>
    <row r="18" spans="1:12" ht="18" customHeight="1">
      <c r="A18" s="15">
        <v>7</v>
      </c>
      <c r="B18" s="36" t="s">
        <v>39</v>
      </c>
      <c r="C18" s="33" t="s">
        <v>40</v>
      </c>
      <c r="D18" s="39">
        <v>35617</v>
      </c>
      <c r="E18" s="47">
        <v>5</v>
      </c>
      <c r="F18" s="48">
        <v>5</v>
      </c>
      <c r="G18" s="48">
        <v>7</v>
      </c>
      <c r="H18" s="44">
        <f t="shared" si="0"/>
        <v>6.2</v>
      </c>
      <c r="I18" s="44" t="str">
        <f t="shared" si="3"/>
        <v>2</v>
      </c>
      <c r="J18" s="49" t="str">
        <f t="shared" si="1"/>
        <v>Hai</v>
      </c>
      <c r="K18" s="44" t="str">
        <f t="shared" si="2"/>
        <v>C</v>
      </c>
      <c r="L18" s="48"/>
    </row>
    <row r="19" spans="1:12" ht="18" customHeight="1">
      <c r="A19" s="15">
        <v>8</v>
      </c>
      <c r="B19" s="36" t="s">
        <v>41</v>
      </c>
      <c r="C19" s="33" t="s">
        <v>3</v>
      </c>
      <c r="D19" s="39">
        <v>35468</v>
      </c>
      <c r="E19" s="47">
        <v>7</v>
      </c>
      <c r="F19" s="48">
        <v>8</v>
      </c>
      <c r="G19" s="48">
        <v>7</v>
      </c>
      <c r="H19" s="44">
        <f t="shared" si="0"/>
        <v>7.3</v>
      </c>
      <c r="I19" s="44" t="str">
        <f t="shared" si="3"/>
        <v>3</v>
      </c>
      <c r="J19" s="49" t="str">
        <f t="shared" si="1"/>
        <v>Ba</v>
      </c>
      <c r="K19" s="44" t="str">
        <f t="shared" si="2"/>
        <v>B</v>
      </c>
      <c r="L19" s="48"/>
    </row>
    <row r="20" spans="1:12" ht="18" customHeight="1">
      <c r="A20" s="15">
        <v>9</v>
      </c>
      <c r="B20" s="36" t="s">
        <v>42</v>
      </c>
      <c r="C20" s="33" t="s">
        <v>43</v>
      </c>
      <c r="D20" s="39">
        <v>35404</v>
      </c>
      <c r="E20" s="47">
        <v>10</v>
      </c>
      <c r="F20" s="48">
        <v>10</v>
      </c>
      <c r="G20" s="48">
        <v>9</v>
      </c>
      <c r="H20" s="44">
        <f t="shared" si="0"/>
        <v>9.4</v>
      </c>
      <c r="I20" s="44">
        <f t="shared" si="3"/>
        <v>4</v>
      </c>
      <c r="J20" s="49" t="str">
        <f t="shared" si="1"/>
        <v>Bốn</v>
      </c>
      <c r="K20" s="44" t="str">
        <f t="shared" si="2"/>
        <v>A</v>
      </c>
      <c r="L20" s="48"/>
    </row>
    <row r="21" spans="1:12" ht="18" customHeight="1">
      <c r="A21" s="15">
        <v>10</v>
      </c>
      <c r="B21" s="36" t="s">
        <v>30</v>
      </c>
      <c r="C21" s="33" t="s">
        <v>44</v>
      </c>
      <c r="D21" s="39">
        <v>35603</v>
      </c>
      <c r="E21" s="47">
        <v>7</v>
      </c>
      <c r="F21" s="48">
        <v>6</v>
      </c>
      <c r="G21" s="48">
        <v>7</v>
      </c>
      <c r="H21" s="44">
        <f t="shared" si="0"/>
        <v>6.7</v>
      </c>
      <c r="I21" s="44" t="str">
        <f t="shared" si="3"/>
        <v>2</v>
      </c>
      <c r="J21" s="49" t="str">
        <f t="shared" si="1"/>
        <v>Hai</v>
      </c>
      <c r="K21" s="44" t="str">
        <f t="shared" si="2"/>
        <v>C</v>
      </c>
      <c r="L21" s="48"/>
    </row>
    <row r="22" spans="1:12" ht="18" customHeight="1">
      <c r="A22" s="15">
        <v>11</v>
      </c>
      <c r="B22" s="36" t="s">
        <v>45</v>
      </c>
      <c r="C22" s="33" t="s">
        <v>46</v>
      </c>
      <c r="D22" s="39">
        <v>35082</v>
      </c>
      <c r="E22" s="47">
        <v>8</v>
      </c>
      <c r="F22" s="48">
        <v>5</v>
      </c>
      <c r="G22" s="48">
        <v>9</v>
      </c>
      <c r="H22" s="44">
        <f t="shared" si="0"/>
        <v>7.7</v>
      </c>
      <c r="I22" s="44" t="str">
        <f t="shared" si="3"/>
        <v>3</v>
      </c>
      <c r="J22" s="49" t="str">
        <f t="shared" si="1"/>
        <v>Ba</v>
      </c>
      <c r="K22" s="44" t="str">
        <f t="shared" si="2"/>
        <v>B</v>
      </c>
      <c r="L22" s="48"/>
    </row>
    <row r="23" spans="1:12" ht="18" customHeight="1">
      <c r="A23" s="15">
        <v>12</v>
      </c>
      <c r="B23" s="36" t="s">
        <v>47</v>
      </c>
      <c r="C23" s="33" t="s">
        <v>16</v>
      </c>
      <c r="D23" s="39">
        <v>35654</v>
      </c>
      <c r="E23" s="47">
        <v>8</v>
      </c>
      <c r="F23" s="48">
        <v>5</v>
      </c>
      <c r="G23" s="48">
        <v>7</v>
      </c>
      <c r="H23" s="44">
        <f t="shared" si="0"/>
        <v>6.5</v>
      </c>
      <c r="I23" s="44" t="str">
        <f t="shared" si="3"/>
        <v>2</v>
      </c>
      <c r="J23" s="49" t="str">
        <f t="shared" si="1"/>
        <v>Hai</v>
      </c>
      <c r="K23" s="44" t="str">
        <f t="shared" si="2"/>
        <v>C</v>
      </c>
      <c r="L23" s="48"/>
    </row>
    <row r="24" spans="1:12" ht="18" customHeight="1">
      <c r="A24" s="15">
        <v>13</v>
      </c>
      <c r="B24" s="36" t="s">
        <v>48</v>
      </c>
      <c r="C24" s="33" t="s">
        <v>49</v>
      </c>
      <c r="D24" s="39">
        <v>35613</v>
      </c>
      <c r="E24" s="47">
        <v>8</v>
      </c>
      <c r="F24" s="48">
        <v>10</v>
      </c>
      <c r="G24" s="48">
        <v>7</v>
      </c>
      <c r="H24" s="44">
        <f t="shared" si="0"/>
        <v>8</v>
      </c>
      <c r="I24" s="44" t="str">
        <f t="shared" si="3"/>
        <v>3</v>
      </c>
      <c r="J24" s="49" t="str">
        <f t="shared" si="1"/>
        <v>Ba</v>
      </c>
      <c r="K24" s="44" t="str">
        <f t="shared" si="2"/>
        <v>B</v>
      </c>
      <c r="L24" s="48"/>
    </row>
    <row r="25" spans="1:12" ht="18" customHeight="1">
      <c r="A25" s="15">
        <v>14</v>
      </c>
      <c r="B25" s="36" t="s">
        <v>50</v>
      </c>
      <c r="C25" s="33" t="s">
        <v>15</v>
      </c>
      <c r="D25" s="39">
        <v>34590</v>
      </c>
      <c r="E25" s="47">
        <v>8</v>
      </c>
      <c r="F25" s="48">
        <v>7</v>
      </c>
      <c r="G25" s="48">
        <v>7</v>
      </c>
      <c r="H25" s="44">
        <f t="shared" si="0"/>
        <v>7.1</v>
      </c>
      <c r="I25" s="44" t="str">
        <f t="shared" si="3"/>
        <v>3</v>
      </c>
      <c r="J25" s="49" t="str">
        <f t="shared" si="1"/>
        <v>Ba</v>
      </c>
      <c r="K25" s="44" t="str">
        <f t="shared" si="2"/>
        <v>B</v>
      </c>
      <c r="L25" s="48"/>
    </row>
    <row r="26" spans="1:12" ht="18" customHeight="1">
      <c r="A26" s="15">
        <v>15</v>
      </c>
      <c r="B26" s="36" t="s">
        <v>51</v>
      </c>
      <c r="C26" s="33" t="s">
        <v>52</v>
      </c>
      <c r="D26" s="39">
        <v>35725</v>
      </c>
      <c r="E26" s="47">
        <v>10</v>
      </c>
      <c r="F26" s="48">
        <v>6</v>
      </c>
      <c r="G26" s="48">
        <v>8</v>
      </c>
      <c r="H26" s="44">
        <f t="shared" si="0"/>
        <v>7.6</v>
      </c>
      <c r="I26" s="44" t="str">
        <f t="shared" si="3"/>
        <v>3</v>
      </c>
      <c r="J26" s="49" t="str">
        <f t="shared" si="1"/>
        <v>Ba</v>
      </c>
      <c r="K26" s="44" t="str">
        <f t="shared" si="2"/>
        <v>B</v>
      </c>
      <c r="L26" s="48"/>
    </row>
    <row r="27" spans="1:12" ht="18" customHeight="1">
      <c r="A27" s="15">
        <v>16</v>
      </c>
      <c r="B27" s="36" t="s">
        <v>53</v>
      </c>
      <c r="C27" s="33" t="s">
        <v>17</v>
      </c>
      <c r="D27" s="39">
        <v>35490</v>
      </c>
      <c r="E27" s="47">
        <v>10</v>
      </c>
      <c r="F27" s="48">
        <v>7</v>
      </c>
      <c r="G27" s="48">
        <v>8</v>
      </c>
      <c r="H27" s="44">
        <f t="shared" si="0"/>
        <v>7.9</v>
      </c>
      <c r="I27" s="44" t="str">
        <f t="shared" si="3"/>
        <v>3</v>
      </c>
      <c r="J27" s="49" t="str">
        <f t="shared" si="1"/>
        <v>Ba</v>
      </c>
      <c r="K27" s="44" t="str">
        <f t="shared" si="2"/>
        <v>B</v>
      </c>
      <c r="L27" s="48"/>
    </row>
    <row r="28" spans="1:12" ht="18" customHeight="1">
      <c r="A28" s="23">
        <v>17</v>
      </c>
      <c r="B28" s="37" t="s">
        <v>54</v>
      </c>
      <c r="C28" s="34" t="s">
        <v>55</v>
      </c>
      <c r="D28" s="40">
        <v>34738</v>
      </c>
      <c r="E28" s="54">
        <v>7</v>
      </c>
      <c r="F28" s="51">
        <v>8</v>
      </c>
      <c r="G28" s="51">
        <v>7</v>
      </c>
      <c r="H28" s="52">
        <f t="shared" si="0"/>
        <v>7.3</v>
      </c>
      <c r="I28" s="52" t="str">
        <f t="shared" si="3"/>
        <v>3</v>
      </c>
      <c r="J28" s="53" t="str">
        <f t="shared" si="1"/>
        <v>Ba</v>
      </c>
      <c r="K28" s="52" t="str">
        <f t="shared" si="2"/>
        <v>B</v>
      </c>
      <c r="L28" s="51"/>
    </row>
    <row r="29" spans="1:12" s="9" customFormat="1" ht="18.75">
      <c r="A29" s="67" t="s">
        <v>68</v>
      </c>
      <c r="B29" s="67"/>
      <c r="C29" s="67"/>
      <c r="D29" s="67"/>
      <c r="E29" s="67"/>
      <c r="F29" s="2"/>
      <c r="G29" s="2"/>
      <c r="H29" s="2"/>
      <c r="I29" s="2"/>
      <c r="J29"/>
      <c r="K29"/>
      <c r="L29"/>
    </row>
    <row r="30" spans="1:12" ht="16.5">
      <c r="A30" s="10"/>
      <c r="B30" s="4"/>
      <c r="C30" s="4"/>
      <c r="D30" s="4"/>
      <c r="E30" s="68" t="s">
        <v>72</v>
      </c>
      <c r="F30" s="68"/>
      <c r="G30" s="68"/>
      <c r="H30" s="68"/>
      <c r="I30" s="68"/>
      <c r="J30" s="68"/>
      <c r="K30" s="68"/>
      <c r="L30" s="68"/>
    </row>
    <row r="31" spans="1:12" ht="16.5">
      <c r="A31" s="69" t="s">
        <v>24</v>
      </c>
      <c r="B31" s="69"/>
      <c r="C31" s="69"/>
      <c r="D31" s="5"/>
      <c r="E31" s="5"/>
      <c r="F31" s="5"/>
      <c r="G31" s="5"/>
      <c r="H31" s="5"/>
      <c r="I31" s="5"/>
      <c r="J31" s="5"/>
      <c r="K31" s="5"/>
      <c r="L31" s="30"/>
    </row>
    <row r="32" spans="1:12" ht="16.5">
      <c r="A32" s="55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6.5">
      <c r="A33" s="10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8.75">
      <c r="A37" s="31"/>
      <c r="B37" s="56" t="s">
        <v>80</v>
      </c>
      <c r="C37" s="56"/>
      <c r="D37" s="6"/>
      <c r="E37" s="56" t="s">
        <v>65</v>
      </c>
      <c r="F37" s="56"/>
      <c r="G37" s="56"/>
      <c r="H37" s="56"/>
      <c r="I37" s="56" t="s">
        <v>64</v>
      </c>
      <c r="J37" s="56"/>
      <c r="K37" s="56"/>
      <c r="L37" s="56"/>
    </row>
  </sheetData>
  <sheetProtection formatCells="0" formatColumns="0" formatRows="0" insertColumns="0" insertRows="0" insertHyperlinks="0" deleteColumns="0" deleteRows="0" sort="0" autoFilter="0" pivotTables="0"/>
  <mergeCells count="22">
    <mergeCell ref="E37:H37"/>
    <mergeCell ref="I37:L37"/>
    <mergeCell ref="H9:J10"/>
    <mergeCell ref="K9:K11"/>
    <mergeCell ref="L9:L11"/>
    <mergeCell ref="A29:E29"/>
    <mergeCell ref="E30:L30"/>
    <mergeCell ref="A31:C31"/>
    <mergeCell ref="A9:A11"/>
    <mergeCell ref="B37:C37"/>
    <mergeCell ref="A2:L2"/>
    <mergeCell ref="A3:L3"/>
    <mergeCell ref="A5:L5"/>
    <mergeCell ref="B6:L6"/>
    <mergeCell ref="B7:L7"/>
    <mergeCell ref="A32:L32"/>
    <mergeCell ref="B8:L8"/>
    <mergeCell ref="B9:C11"/>
    <mergeCell ref="D9:D11"/>
    <mergeCell ref="E9:E11"/>
    <mergeCell ref="F9:F11"/>
    <mergeCell ref="G9:G11"/>
  </mergeCells>
  <conditionalFormatting sqref="H12:I28 K12:K2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25">
      <selection activeCell="A31" sqref="A31:L37"/>
    </sheetView>
  </sheetViews>
  <sheetFormatPr defaultColWidth="9.140625" defaultRowHeight="12.75"/>
  <cols>
    <col min="1" max="1" width="3.00390625" style="1" customWidth="1"/>
    <col min="2" max="2" width="16.7109375" style="2" customWidth="1"/>
    <col min="3" max="3" width="7.8515625" style="2" customWidth="1"/>
    <col min="4" max="4" width="11.7109375" style="2" customWidth="1"/>
    <col min="5" max="12" width="7.140625" style="2" customWidth="1"/>
    <col min="13" max="16384" width="9.140625" style="2" customWidth="1"/>
  </cols>
  <sheetData>
    <row r="2" spans="1:12" s="8" customFormat="1" ht="16.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" customFormat="1" ht="16.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8" customFormat="1" ht="8.25" customHeight="1">
      <c r="A4" s="1"/>
      <c r="B4" s="1"/>
      <c r="C4" s="26"/>
      <c r="D4" s="26"/>
      <c r="E4" s="26"/>
      <c r="F4" s="26"/>
      <c r="G4" s="26"/>
      <c r="H4" s="1"/>
      <c r="I4" s="1"/>
      <c r="J4" s="1"/>
      <c r="K4" s="1"/>
      <c r="L4" s="1"/>
    </row>
    <row r="5" spans="1:12" s="8" customFormat="1" ht="18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8" customFormat="1" ht="18.75">
      <c r="A6" s="6"/>
      <c r="B6" s="81" t="s">
        <v>71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8" customFormat="1" ht="21" customHeight="1">
      <c r="A7" s="27"/>
      <c r="B7" s="83" t="s">
        <v>77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8" customFormat="1" ht="21" customHeight="1">
      <c r="A8" s="28"/>
      <c r="B8" s="56" t="s">
        <v>69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6.25" customHeight="1">
      <c r="A9" s="70" t="s">
        <v>4</v>
      </c>
      <c r="B9" s="70" t="s">
        <v>1</v>
      </c>
      <c r="C9" s="70"/>
      <c r="D9" s="70" t="s">
        <v>2</v>
      </c>
      <c r="E9" s="73" t="s">
        <v>21</v>
      </c>
      <c r="F9" s="76" t="s">
        <v>63</v>
      </c>
      <c r="G9" s="76" t="s">
        <v>59</v>
      </c>
      <c r="H9" s="57" t="s">
        <v>22</v>
      </c>
      <c r="I9" s="57"/>
      <c r="J9" s="58"/>
      <c r="K9" s="61" t="s">
        <v>62</v>
      </c>
      <c r="L9" s="64" t="s">
        <v>0</v>
      </c>
    </row>
    <row r="10" spans="1:12" ht="16.5" customHeight="1">
      <c r="A10" s="71"/>
      <c r="B10" s="71"/>
      <c r="C10" s="71"/>
      <c r="D10" s="71"/>
      <c r="E10" s="74"/>
      <c r="F10" s="77"/>
      <c r="G10" s="77"/>
      <c r="H10" s="59"/>
      <c r="I10" s="59"/>
      <c r="J10" s="60"/>
      <c r="K10" s="62"/>
      <c r="L10" s="65"/>
    </row>
    <row r="11" spans="1:12" ht="69" customHeight="1">
      <c r="A11" s="72"/>
      <c r="B11" s="72"/>
      <c r="C11" s="72"/>
      <c r="D11" s="72"/>
      <c r="E11" s="75"/>
      <c r="F11" s="78"/>
      <c r="G11" s="78"/>
      <c r="H11" s="50" t="s">
        <v>60</v>
      </c>
      <c r="I11" s="50" t="s">
        <v>61</v>
      </c>
      <c r="J11" s="29" t="s">
        <v>23</v>
      </c>
      <c r="K11" s="63"/>
      <c r="L11" s="66"/>
    </row>
    <row r="12" spans="1:12" ht="18" customHeight="1">
      <c r="A12" s="16">
        <v>1</v>
      </c>
      <c r="B12" s="35" t="s">
        <v>26</v>
      </c>
      <c r="C12" s="32" t="s">
        <v>27</v>
      </c>
      <c r="D12" s="38">
        <v>35683</v>
      </c>
      <c r="E12" s="42">
        <v>0</v>
      </c>
      <c r="F12" s="43">
        <v>0</v>
      </c>
      <c r="G12" s="43">
        <v>0</v>
      </c>
      <c r="H12" s="44">
        <f aca="true" t="shared" si="0" ref="H12:H28">(E12*1+F12*3+G12*6)/10</f>
        <v>0</v>
      </c>
      <c r="I12" s="45" t="str">
        <f>IF(H12&lt;4,"0",IF(H12&lt;5.5,"1",IF(H12&lt;7,"2",IF(H12&lt;8.5,"3","4"))))</f>
        <v>0</v>
      </c>
      <c r="J12" s="46" t="str">
        <f>CHOOSE(VALUE(SUBSTITUTE(LEFT(I12,2),",",""))+1,"Không","Một","Hai","Ba","Bốn","Năm","Sáu","Bảy","Tám","Chín","Mười")&amp;IF(ISERR(FIND(",",I12,1)),"",",""Phẩynăm")</f>
        <v>Không</v>
      </c>
      <c r="K12" s="45" t="str">
        <f>IF(H12&lt;4,"F",IF(H12&lt;5.5,"D",IF(H12&lt;7,"C",IF(H12&lt;8.5,"B","A"))))</f>
        <v>F</v>
      </c>
      <c r="L12" s="43"/>
    </row>
    <row r="13" spans="1:12" ht="18" customHeight="1">
      <c r="A13" s="15">
        <v>2</v>
      </c>
      <c r="B13" s="36" t="s">
        <v>28</v>
      </c>
      <c r="C13" s="22" t="s">
        <v>29</v>
      </c>
      <c r="D13" s="39">
        <v>35517</v>
      </c>
      <c r="E13" s="47">
        <v>10</v>
      </c>
      <c r="F13" s="48">
        <v>9</v>
      </c>
      <c r="G13" s="48">
        <v>7</v>
      </c>
      <c r="H13" s="44">
        <f t="shared" si="0"/>
        <v>7.9</v>
      </c>
      <c r="I13" s="44" t="str">
        <f>IF(H13&lt;4,"0",IF(H13&lt;5.5,"1",IF(H13&lt;7,"2",IF(H13&lt;8.5,"3","4"))))</f>
        <v>3</v>
      </c>
      <c r="J13" s="49" t="str">
        <f aca="true" t="shared" si="1" ref="J13:J28">CHOOSE(VALUE(SUBSTITUTE(LEFT(I13,2),",",""))+1,"Không","Một","Hai","Ba","Bốn","Năm","Sáu","Bảy","Tám","Chín","Mười")&amp;IF(ISERR(FIND(",",I13,1)),"",",""Phẩynăm")</f>
        <v>Ba</v>
      </c>
      <c r="K13" s="44" t="str">
        <f aca="true" t="shared" si="2" ref="K13:K28">IF(H13&lt;4,"F",IF(H13&lt;5.5,"D",IF(H13&lt;7,"C",IF(H13&lt;8.5,"B","A"))))</f>
        <v>B</v>
      </c>
      <c r="L13" s="48"/>
    </row>
    <row r="14" spans="1:12" ht="18" customHeight="1">
      <c r="A14" s="15">
        <v>3</v>
      </c>
      <c r="B14" s="36" t="s">
        <v>31</v>
      </c>
      <c r="C14" s="33" t="s">
        <v>32</v>
      </c>
      <c r="D14" s="39">
        <v>35674</v>
      </c>
      <c r="E14" s="47">
        <v>10</v>
      </c>
      <c r="F14" s="48">
        <v>9</v>
      </c>
      <c r="G14" s="48">
        <v>7</v>
      </c>
      <c r="H14" s="44">
        <f t="shared" si="0"/>
        <v>7.9</v>
      </c>
      <c r="I14" s="44" t="str">
        <f aca="true" t="shared" si="3" ref="I14:I28">IF(H14&lt;4,"0",IF(H14&lt;5.5,"1",IF(H14&lt;7,"2",IF(H14&lt;8.5,"3",4))))</f>
        <v>3</v>
      </c>
      <c r="J14" s="49" t="str">
        <f t="shared" si="1"/>
        <v>Ba</v>
      </c>
      <c r="K14" s="44" t="str">
        <f t="shared" si="2"/>
        <v>B</v>
      </c>
      <c r="L14" s="48"/>
    </row>
    <row r="15" spans="1:12" ht="18" customHeight="1">
      <c r="A15" s="15">
        <v>4</v>
      </c>
      <c r="B15" s="36" t="s">
        <v>33</v>
      </c>
      <c r="C15" s="33" t="s">
        <v>34</v>
      </c>
      <c r="D15" s="39">
        <v>35170</v>
      </c>
      <c r="E15" s="47">
        <v>7</v>
      </c>
      <c r="F15" s="48">
        <v>9</v>
      </c>
      <c r="G15" s="48">
        <v>6.5</v>
      </c>
      <c r="H15" s="44">
        <f t="shared" si="0"/>
        <v>7.3</v>
      </c>
      <c r="I15" s="44" t="str">
        <f t="shared" si="3"/>
        <v>3</v>
      </c>
      <c r="J15" s="49" t="str">
        <f t="shared" si="1"/>
        <v>Ba</v>
      </c>
      <c r="K15" s="44" t="str">
        <f t="shared" si="2"/>
        <v>B</v>
      </c>
      <c r="L15" s="48"/>
    </row>
    <row r="16" spans="1:12" ht="18" customHeight="1">
      <c r="A16" s="15">
        <v>5</v>
      </c>
      <c r="B16" s="36" t="s">
        <v>35</v>
      </c>
      <c r="C16" s="33" t="s">
        <v>36</v>
      </c>
      <c r="D16" s="39">
        <v>35431</v>
      </c>
      <c r="E16" s="47">
        <v>10</v>
      </c>
      <c r="F16" s="48">
        <v>9</v>
      </c>
      <c r="G16" s="48">
        <v>7</v>
      </c>
      <c r="H16" s="44">
        <f t="shared" si="0"/>
        <v>7.9</v>
      </c>
      <c r="I16" s="44" t="str">
        <f t="shared" si="3"/>
        <v>3</v>
      </c>
      <c r="J16" s="49" t="str">
        <f t="shared" si="1"/>
        <v>Ba</v>
      </c>
      <c r="K16" s="44" t="str">
        <f t="shared" si="2"/>
        <v>B</v>
      </c>
      <c r="L16" s="48"/>
    </row>
    <row r="17" spans="1:12" ht="18" customHeight="1">
      <c r="A17" s="15">
        <v>6</v>
      </c>
      <c r="B17" s="36" t="s">
        <v>37</v>
      </c>
      <c r="C17" s="33" t="s">
        <v>38</v>
      </c>
      <c r="D17" s="39">
        <v>35452</v>
      </c>
      <c r="E17" s="47">
        <v>9</v>
      </c>
      <c r="F17" s="48">
        <v>9</v>
      </c>
      <c r="G17" s="48">
        <v>7</v>
      </c>
      <c r="H17" s="44">
        <f t="shared" si="0"/>
        <v>7.8</v>
      </c>
      <c r="I17" s="44" t="str">
        <f t="shared" si="3"/>
        <v>3</v>
      </c>
      <c r="J17" s="49" t="str">
        <f t="shared" si="1"/>
        <v>Ba</v>
      </c>
      <c r="K17" s="44" t="str">
        <f t="shared" si="2"/>
        <v>B</v>
      </c>
      <c r="L17" s="48"/>
    </row>
    <row r="18" spans="1:12" ht="18" customHeight="1">
      <c r="A18" s="15">
        <v>7</v>
      </c>
      <c r="B18" s="36" t="s">
        <v>39</v>
      </c>
      <c r="C18" s="33" t="s">
        <v>40</v>
      </c>
      <c r="D18" s="39">
        <v>35617</v>
      </c>
      <c r="E18" s="47">
        <v>10</v>
      </c>
      <c r="F18" s="48">
        <v>9</v>
      </c>
      <c r="G18" s="48">
        <v>8</v>
      </c>
      <c r="H18" s="44">
        <f t="shared" si="0"/>
        <v>8.5</v>
      </c>
      <c r="I18" s="44">
        <f t="shared" si="3"/>
        <v>4</v>
      </c>
      <c r="J18" s="49" t="str">
        <f t="shared" si="1"/>
        <v>Bốn</v>
      </c>
      <c r="K18" s="44" t="str">
        <f t="shared" si="2"/>
        <v>A</v>
      </c>
      <c r="L18" s="48"/>
    </row>
    <row r="19" spans="1:12" ht="18" customHeight="1">
      <c r="A19" s="15">
        <v>8</v>
      </c>
      <c r="B19" s="36" t="s">
        <v>41</v>
      </c>
      <c r="C19" s="33" t="s">
        <v>3</v>
      </c>
      <c r="D19" s="39">
        <v>35468</v>
      </c>
      <c r="E19" s="47">
        <v>9</v>
      </c>
      <c r="F19" s="48">
        <v>9</v>
      </c>
      <c r="G19" s="48">
        <v>7</v>
      </c>
      <c r="H19" s="44">
        <f t="shared" si="0"/>
        <v>7.8</v>
      </c>
      <c r="I19" s="44" t="str">
        <f t="shared" si="3"/>
        <v>3</v>
      </c>
      <c r="J19" s="49" t="str">
        <f t="shared" si="1"/>
        <v>Ba</v>
      </c>
      <c r="K19" s="44" t="str">
        <f t="shared" si="2"/>
        <v>B</v>
      </c>
      <c r="L19" s="48"/>
    </row>
    <row r="20" spans="1:12" ht="18" customHeight="1">
      <c r="A20" s="15">
        <v>9</v>
      </c>
      <c r="B20" s="36" t="s">
        <v>42</v>
      </c>
      <c r="C20" s="33" t="s">
        <v>43</v>
      </c>
      <c r="D20" s="39">
        <v>35404</v>
      </c>
      <c r="E20" s="47">
        <v>10</v>
      </c>
      <c r="F20" s="48">
        <v>9</v>
      </c>
      <c r="G20" s="48">
        <v>8</v>
      </c>
      <c r="H20" s="44">
        <f t="shared" si="0"/>
        <v>8.5</v>
      </c>
      <c r="I20" s="44">
        <f t="shared" si="3"/>
        <v>4</v>
      </c>
      <c r="J20" s="49" t="str">
        <f t="shared" si="1"/>
        <v>Bốn</v>
      </c>
      <c r="K20" s="44" t="str">
        <f t="shared" si="2"/>
        <v>A</v>
      </c>
      <c r="L20" s="48"/>
    </row>
    <row r="21" spans="1:12" ht="18" customHeight="1">
      <c r="A21" s="15">
        <v>10</v>
      </c>
      <c r="B21" s="36" t="s">
        <v>30</v>
      </c>
      <c r="C21" s="33" t="s">
        <v>44</v>
      </c>
      <c r="D21" s="39">
        <v>35603</v>
      </c>
      <c r="E21" s="47">
        <v>9</v>
      </c>
      <c r="F21" s="48">
        <v>9</v>
      </c>
      <c r="G21" s="48">
        <v>7.5</v>
      </c>
      <c r="H21" s="44">
        <f t="shared" si="0"/>
        <v>8.1</v>
      </c>
      <c r="I21" s="44" t="str">
        <f t="shared" si="3"/>
        <v>3</v>
      </c>
      <c r="J21" s="49" t="str">
        <f t="shared" si="1"/>
        <v>Ba</v>
      </c>
      <c r="K21" s="44" t="str">
        <f t="shared" si="2"/>
        <v>B</v>
      </c>
      <c r="L21" s="48"/>
    </row>
    <row r="22" spans="1:12" ht="18" customHeight="1">
      <c r="A22" s="15">
        <v>11</v>
      </c>
      <c r="B22" s="36" t="s">
        <v>45</v>
      </c>
      <c r="C22" s="33" t="s">
        <v>46</v>
      </c>
      <c r="D22" s="39">
        <v>35082</v>
      </c>
      <c r="E22" s="47">
        <v>10</v>
      </c>
      <c r="F22" s="48">
        <v>9</v>
      </c>
      <c r="G22" s="48">
        <v>7</v>
      </c>
      <c r="H22" s="44">
        <f t="shared" si="0"/>
        <v>7.9</v>
      </c>
      <c r="I22" s="44" t="str">
        <f t="shared" si="3"/>
        <v>3</v>
      </c>
      <c r="J22" s="49" t="str">
        <f t="shared" si="1"/>
        <v>Ba</v>
      </c>
      <c r="K22" s="44" t="str">
        <f t="shared" si="2"/>
        <v>B</v>
      </c>
      <c r="L22" s="48"/>
    </row>
    <row r="23" spans="1:12" ht="18" customHeight="1">
      <c r="A23" s="15">
        <v>12</v>
      </c>
      <c r="B23" s="36" t="s">
        <v>47</v>
      </c>
      <c r="C23" s="33" t="s">
        <v>16</v>
      </c>
      <c r="D23" s="39">
        <v>35654</v>
      </c>
      <c r="E23" s="47">
        <v>9</v>
      </c>
      <c r="F23" s="48">
        <v>9</v>
      </c>
      <c r="G23" s="48">
        <v>8</v>
      </c>
      <c r="H23" s="44">
        <f t="shared" si="0"/>
        <v>8.4</v>
      </c>
      <c r="I23" s="44" t="str">
        <f t="shared" si="3"/>
        <v>3</v>
      </c>
      <c r="J23" s="49" t="str">
        <f t="shared" si="1"/>
        <v>Ba</v>
      </c>
      <c r="K23" s="44" t="str">
        <f t="shared" si="2"/>
        <v>B</v>
      </c>
      <c r="L23" s="48"/>
    </row>
    <row r="24" spans="1:12" ht="18" customHeight="1">
      <c r="A24" s="15">
        <v>13</v>
      </c>
      <c r="B24" s="36" t="s">
        <v>48</v>
      </c>
      <c r="C24" s="33" t="s">
        <v>49</v>
      </c>
      <c r="D24" s="39">
        <v>35613</v>
      </c>
      <c r="E24" s="47">
        <v>10</v>
      </c>
      <c r="F24" s="48">
        <v>9</v>
      </c>
      <c r="G24" s="48">
        <v>7</v>
      </c>
      <c r="H24" s="44">
        <f t="shared" si="0"/>
        <v>7.9</v>
      </c>
      <c r="I24" s="44" t="str">
        <f t="shared" si="3"/>
        <v>3</v>
      </c>
      <c r="J24" s="49" t="str">
        <f t="shared" si="1"/>
        <v>Ba</v>
      </c>
      <c r="K24" s="44" t="str">
        <f t="shared" si="2"/>
        <v>B</v>
      </c>
      <c r="L24" s="48"/>
    </row>
    <row r="25" spans="1:12" ht="18" customHeight="1">
      <c r="A25" s="15">
        <v>14</v>
      </c>
      <c r="B25" s="36" t="s">
        <v>50</v>
      </c>
      <c r="C25" s="33" t="s">
        <v>15</v>
      </c>
      <c r="D25" s="39">
        <v>34590</v>
      </c>
      <c r="E25" s="47">
        <v>10</v>
      </c>
      <c r="F25" s="48">
        <v>9</v>
      </c>
      <c r="G25" s="48">
        <v>7</v>
      </c>
      <c r="H25" s="44">
        <f t="shared" si="0"/>
        <v>7.9</v>
      </c>
      <c r="I25" s="44" t="str">
        <f t="shared" si="3"/>
        <v>3</v>
      </c>
      <c r="J25" s="49" t="str">
        <f t="shared" si="1"/>
        <v>Ba</v>
      </c>
      <c r="K25" s="44" t="str">
        <f t="shared" si="2"/>
        <v>B</v>
      </c>
      <c r="L25" s="48"/>
    </row>
    <row r="26" spans="1:12" ht="18" customHeight="1">
      <c r="A26" s="15">
        <v>15</v>
      </c>
      <c r="B26" s="36" t="s">
        <v>51</v>
      </c>
      <c r="C26" s="33" t="s">
        <v>52</v>
      </c>
      <c r="D26" s="39">
        <v>35725</v>
      </c>
      <c r="E26" s="47">
        <v>10</v>
      </c>
      <c r="F26" s="48">
        <v>9</v>
      </c>
      <c r="G26" s="48">
        <v>7</v>
      </c>
      <c r="H26" s="44">
        <f t="shared" si="0"/>
        <v>7.9</v>
      </c>
      <c r="I26" s="44" t="str">
        <f t="shared" si="3"/>
        <v>3</v>
      </c>
      <c r="J26" s="49" t="str">
        <f t="shared" si="1"/>
        <v>Ba</v>
      </c>
      <c r="K26" s="44" t="str">
        <f t="shared" si="2"/>
        <v>B</v>
      </c>
      <c r="L26" s="48"/>
    </row>
    <row r="27" spans="1:12" ht="18" customHeight="1">
      <c r="A27" s="15">
        <v>16</v>
      </c>
      <c r="B27" s="36" t="s">
        <v>53</v>
      </c>
      <c r="C27" s="33" t="s">
        <v>17</v>
      </c>
      <c r="D27" s="39">
        <v>35490</v>
      </c>
      <c r="E27" s="47">
        <v>9</v>
      </c>
      <c r="F27" s="48">
        <v>9</v>
      </c>
      <c r="G27" s="48">
        <v>7</v>
      </c>
      <c r="H27" s="44">
        <f t="shared" si="0"/>
        <v>7.8</v>
      </c>
      <c r="I27" s="44" t="str">
        <f t="shared" si="3"/>
        <v>3</v>
      </c>
      <c r="J27" s="49" t="str">
        <f t="shared" si="1"/>
        <v>Ba</v>
      </c>
      <c r="K27" s="44" t="str">
        <f t="shared" si="2"/>
        <v>B</v>
      </c>
      <c r="L27" s="48"/>
    </row>
    <row r="28" spans="1:12" ht="18" customHeight="1">
      <c r="A28" s="23">
        <v>17</v>
      </c>
      <c r="B28" s="37" t="s">
        <v>54</v>
      </c>
      <c r="C28" s="34" t="s">
        <v>55</v>
      </c>
      <c r="D28" s="40">
        <v>34738</v>
      </c>
      <c r="E28" s="54">
        <v>10</v>
      </c>
      <c r="F28" s="51">
        <v>9</v>
      </c>
      <c r="G28" s="51">
        <v>8</v>
      </c>
      <c r="H28" s="52">
        <f t="shared" si="0"/>
        <v>8.5</v>
      </c>
      <c r="I28" s="52">
        <f t="shared" si="3"/>
        <v>4</v>
      </c>
      <c r="J28" s="53" t="str">
        <f t="shared" si="1"/>
        <v>Bốn</v>
      </c>
      <c r="K28" s="52" t="str">
        <f t="shared" si="2"/>
        <v>A</v>
      </c>
      <c r="L28" s="51"/>
    </row>
    <row r="29" spans="1:12" s="9" customFormat="1" ht="18.75">
      <c r="A29" s="67" t="s">
        <v>68</v>
      </c>
      <c r="B29" s="67"/>
      <c r="C29" s="67"/>
      <c r="D29" s="67"/>
      <c r="E29" s="67"/>
      <c r="F29" s="2"/>
      <c r="G29" s="2"/>
      <c r="H29" s="2"/>
      <c r="I29" s="2"/>
      <c r="J29"/>
      <c r="K29"/>
      <c r="L29"/>
    </row>
    <row r="30" spans="1:12" ht="16.5">
      <c r="A30" s="10"/>
      <c r="B30" s="4"/>
      <c r="C30" s="4"/>
      <c r="D30" s="4"/>
      <c r="E30" s="68" t="s">
        <v>72</v>
      </c>
      <c r="F30" s="68"/>
      <c r="G30" s="68"/>
      <c r="H30" s="68"/>
      <c r="I30" s="68"/>
      <c r="J30" s="68"/>
      <c r="K30" s="68"/>
      <c r="L30" s="68"/>
    </row>
    <row r="31" spans="1:12" ht="16.5">
      <c r="A31" s="69" t="s">
        <v>24</v>
      </c>
      <c r="B31" s="69"/>
      <c r="C31" s="69"/>
      <c r="D31" s="5"/>
      <c r="E31" s="5"/>
      <c r="F31" s="5"/>
      <c r="G31" s="5"/>
      <c r="H31" s="5"/>
      <c r="I31" s="5"/>
      <c r="J31" s="5"/>
      <c r="K31" s="5"/>
      <c r="L31" s="30"/>
    </row>
    <row r="32" spans="1:12" ht="16.5">
      <c r="A32" s="55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6.5">
      <c r="A33" s="10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8.75">
      <c r="A37" s="31"/>
      <c r="B37" s="56" t="s">
        <v>80</v>
      </c>
      <c r="C37" s="56"/>
      <c r="D37" s="6"/>
      <c r="E37" s="56" t="s">
        <v>65</v>
      </c>
      <c r="F37" s="56"/>
      <c r="G37" s="56"/>
      <c r="H37" s="56"/>
      <c r="I37" s="56" t="s">
        <v>64</v>
      </c>
      <c r="J37" s="56"/>
      <c r="K37" s="56"/>
      <c r="L37" s="56"/>
    </row>
  </sheetData>
  <sheetProtection formatCells="0" formatColumns="0" formatRows="0" insertColumns="0" insertRows="0" insertHyperlinks="0" deleteColumns="0" deleteRows="0" sort="0" autoFilter="0" pivotTables="0"/>
  <mergeCells count="22">
    <mergeCell ref="E37:H37"/>
    <mergeCell ref="I37:L37"/>
    <mergeCell ref="H9:J10"/>
    <mergeCell ref="K9:K11"/>
    <mergeCell ref="L9:L11"/>
    <mergeCell ref="A29:E29"/>
    <mergeCell ref="E30:L30"/>
    <mergeCell ref="A31:C31"/>
    <mergeCell ref="A9:A11"/>
    <mergeCell ref="B37:C37"/>
    <mergeCell ref="A2:L2"/>
    <mergeCell ref="A3:L3"/>
    <mergeCell ref="A5:L5"/>
    <mergeCell ref="B6:L6"/>
    <mergeCell ref="B7:L7"/>
    <mergeCell ref="A32:L32"/>
    <mergeCell ref="B8:L8"/>
    <mergeCell ref="B9:C11"/>
    <mergeCell ref="D9:D11"/>
    <mergeCell ref="E9:E11"/>
    <mergeCell ref="F9:F11"/>
    <mergeCell ref="G9:G11"/>
  </mergeCells>
  <conditionalFormatting sqref="H12:I28 K12:K2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28">
      <selection activeCell="A31" sqref="A31:L37"/>
    </sheetView>
  </sheetViews>
  <sheetFormatPr defaultColWidth="9.140625" defaultRowHeight="12.75"/>
  <cols>
    <col min="1" max="1" width="3.00390625" style="1" customWidth="1"/>
    <col min="2" max="2" width="16.7109375" style="2" customWidth="1"/>
    <col min="3" max="3" width="7.8515625" style="2" customWidth="1"/>
    <col min="4" max="4" width="11.7109375" style="2" customWidth="1"/>
    <col min="5" max="12" width="7.140625" style="2" customWidth="1"/>
    <col min="13" max="16384" width="9.140625" style="2" customWidth="1"/>
  </cols>
  <sheetData>
    <row r="2" spans="1:12" s="8" customFormat="1" ht="16.5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" customFormat="1" ht="16.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8" customFormat="1" ht="8.25" customHeight="1">
      <c r="A4" s="1"/>
      <c r="B4" s="1"/>
      <c r="C4" s="26"/>
      <c r="D4" s="26"/>
      <c r="E4" s="26"/>
      <c r="F4" s="26"/>
      <c r="G4" s="26"/>
      <c r="H4" s="1"/>
      <c r="I4" s="1"/>
      <c r="J4" s="1"/>
      <c r="K4" s="1"/>
      <c r="L4" s="1"/>
    </row>
    <row r="5" spans="1:12" s="8" customFormat="1" ht="18.7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8" customFormat="1" ht="18.75">
      <c r="A6" s="6"/>
      <c r="B6" s="81" t="s">
        <v>71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8" customFormat="1" ht="21" customHeight="1">
      <c r="A7" s="27"/>
      <c r="B7" s="83" t="s">
        <v>66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8" customFormat="1" ht="21" customHeight="1">
      <c r="A8" s="28"/>
      <c r="B8" s="56" t="s">
        <v>69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6.25" customHeight="1">
      <c r="A9" s="70" t="s">
        <v>4</v>
      </c>
      <c r="B9" s="70" t="s">
        <v>1</v>
      </c>
      <c r="C9" s="70"/>
      <c r="D9" s="70" t="s">
        <v>2</v>
      </c>
      <c r="E9" s="73" t="s">
        <v>21</v>
      </c>
      <c r="F9" s="76" t="s">
        <v>63</v>
      </c>
      <c r="G9" s="76" t="s">
        <v>59</v>
      </c>
      <c r="H9" s="57" t="s">
        <v>22</v>
      </c>
      <c r="I9" s="57"/>
      <c r="J9" s="58"/>
      <c r="K9" s="61" t="s">
        <v>62</v>
      </c>
      <c r="L9" s="64" t="s">
        <v>0</v>
      </c>
    </row>
    <row r="10" spans="1:12" ht="16.5" customHeight="1">
      <c r="A10" s="71"/>
      <c r="B10" s="71"/>
      <c r="C10" s="71"/>
      <c r="D10" s="71"/>
      <c r="E10" s="74"/>
      <c r="F10" s="77"/>
      <c r="G10" s="77"/>
      <c r="H10" s="59"/>
      <c r="I10" s="59"/>
      <c r="J10" s="60"/>
      <c r="K10" s="62"/>
      <c r="L10" s="65"/>
    </row>
    <row r="11" spans="1:12" ht="69" customHeight="1">
      <c r="A11" s="72"/>
      <c r="B11" s="72"/>
      <c r="C11" s="72"/>
      <c r="D11" s="72"/>
      <c r="E11" s="75"/>
      <c r="F11" s="78"/>
      <c r="G11" s="78"/>
      <c r="H11" s="50" t="s">
        <v>60</v>
      </c>
      <c r="I11" s="50" t="s">
        <v>61</v>
      </c>
      <c r="J11" s="29" t="s">
        <v>23</v>
      </c>
      <c r="K11" s="63"/>
      <c r="L11" s="66"/>
    </row>
    <row r="12" spans="1:12" ht="18" customHeight="1">
      <c r="A12" s="16">
        <v>1</v>
      </c>
      <c r="B12" s="35" t="s">
        <v>26</v>
      </c>
      <c r="C12" s="32" t="s">
        <v>27</v>
      </c>
      <c r="D12" s="38">
        <v>35683</v>
      </c>
      <c r="E12" s="42"/>
      <c r="F12" s="43"/>
      <c r="G12" s="43"/>
      <c r="H12" s="44">
        <f aca="true" t="shared" si="0" ref="H12:H28">(E12*1+F12*3+G12*6)/10</f>
        <v>0</v>
      </c>
      <c r="I12" s="45" t="str">
        <f>IF(H12&lt;4,"0",IF(H12&lt;5.5,"1",IF(H12&lt;7,"2",IF(H12&lt;8.5,"3","4"))))</f>
        <v>0</v>
      </c>
      <c r="J12" s="46" t="str">
        <f>CHOOSE(VALUE(SUBSTITUTE(LEFT(I12,2),",",""))+1,"Không","Một","Hai","Ba","Bốn","Năm","Sáu","Bảy","Tám","Chín","Mười")&amp;IF(ISERR(FIND(",",I12,1)),"",",""Phẩynăm")</f>
        <v>Không</v>
      </c>
      <c r="K12" s="45" t="str">
        <f>IF(H12&lt;4,"F",IF(H12&lt;5.5,"D",IF(H12&lt;7,"C",IF(H12&lt;8.5,"B","A"))))</f>
        <v>F</v>
      </c>
      <c r="L12" s="43"/>
    </row>
    <row r="13" spans="1:12" ht="18" customHeight="1">
      <c r="A13" s="15">
        <v>2</v>
      </c>
      <c r="B13" s="36" t="s">
        <v>28</v>
      </c>
      <c r="C13" s="22" t="s">
        <v>29</v>
      </c>
      <c r="D13" s="39">
        <v>35517</v>
      </c>
      <c r="E13" s="47"/>
      <c r="F13" s="48"/>
      <c r="G13" s="48"/>
      <c r="H13" s="44">
        <f t="shared" si="0"/>
        <v>0</v>
      </c>
      <c r="I13" s="44" t="str">
        <f>IF(H13&lt;4,"0",IF(H13&lt;5.5,"1",IF(H13&lt;7,"2",IF(H13&lt;8.5,"3","4"))))</f>
        <v>0</v>
      </c>
      <c r="J13" s="49" t="str">
        <f aca="true" t="shared" si="1" ref="J13:J28">CHOOSE(VALUE(SUBSTITUTE(LEFT(I13,2),",",""))+1,"Không","Một","Hai","Ba","Bốn","Năm","Sáu","Bảy","Tám","Chín","Mười")&amp;IF(ISERR(FIND(",",I13,1)),"",",""Phẩynăm")</f>
        <v>Không</v>
      </c>
      <c r="K13" s="44" t="str">
        <f aca="true" t="shared" si="2" ref="K13:K28">IF(H13&lt;4,"F",IF(H13&lt;5.5,"D",IF(H13&lt;7,"C",IF(H13&lt;8.5,"B","A"))))</f>
        <v>F</v>
      </c>
      <c r="L13" s="48"/>
    </row>
    <row r="14" spans="1:12" ht="18" customHeight="1">
      <c r="A14" s="15">
        <v>3</v>
      </c>
      <c r="B14" s="36" t="s">
        <v>31</v>
      </c>
      <c r="C14" s="33" t="s">
        <v>32</v>
      </c>
      <c r="D14" s="39">
        <v>35674</v>
      </c>
      <c r="E14" s="47"/>
      <c r="F14" s="48"/>
      <c r="G14" s="48"/>
      <c r="H14" s="44">
        <f t="shared" si="0"/>
        <v>0</v>
      </c>
      <c r="I14" s="44" t="str">
        <f aca="true" t="shared" si="3" ref="I14:I28">IF(H14&lt;4,"0",IF(H14&lt;5.5,"1",IF(H14&lt;7,"2",IF(H14&lt;8.5,"3",4))))</f>
        <v>0</v>
      </c>
      <c r="J14" s="49" t="str">
        <f t="shared" si="1"/>
        <v>Không</v>
      </c>
      <c r="K14" s="44" t="str">
        <f t="shared" si="2"/>
        <v>F</v>
      </c>
      <c r="L14" s="48"/>
    </row>
    <row r="15" spans="1:12" ht="18" customHeight="1">
      <c r="A15" s="15">
        <v>4</v>
      </c>
      <c r="B15" s="36" t="s">
        <v>33</v>
      </c>
      <c r="C15" s="33" t="s">
        <v>34</v>
      </c>
      <c r="D15" s="39">
        <v>35170</v>
      </c>
      <c r="E15" s="47"/>
      <c r="F15" s="48"/>
      <c r="G15" s="48"/>
      <c r="H15" s="44">
        <f t="shared" si="0"/>
        <v>0</v>
      </c>
      <c r="I15" s="44" t="str">
        <f t="shared" si="3"/>
        <v>0</v>
      </c>
      <c r="J15" s="49" t="str">
        <f t="shared" si="1"/>
        <v>Không</v>
      </c>
      <c r="K15" s="44" t="str">
        <f t="shared" si="2"/>
        <v>F</v>
      </c>
      <c r="L15" s="48"/>
    </row>
    <row r="16" spans="1:12" ht="18" customHeight="1">
      <c r="A16" s="15">
        <v>5</v>
      </c>
      <c r="B16" s="36" t="s">
        <v>35</v>
      </c>
      <c r="C16" s="33" t="s">
        <v>36</v>
      </c>
      <c r="D16" s="39">
        <v>35431</v>
      </c>
      <c r="E16" s="47"/>
      <c r="F16" s="48"/>
      <c r="G16" s="48"/>
      <c r="H16" s="44">
        <f t="shared" si="0"/>
        <v>0</v>
      </c>
      <c r="I16" s="44" t="str">
        <f t="shared" si="3"/>
        <v>0</v>
      </c>
      <c r="J16" s="49" t="str">
        <f t="shared" si="1"/>
        <v>Không</v>
      </c>
      <c r="K16" s="44" t="str">
        <f t="shared" si="2"/>
        <v>F</v>
      </c>
      <c r="L16" s="48"/>
    </row>
    <row r="17" spans="1:12" ht="18" customHeight="1">
      <c r="A17" s="15">
        <v>6</v>
      </c>
      <c r="B17" s="36" t="s">
        <v>37</v>
      </c>
      <c r="C17" s="33" t="s">
        <v>38</v>
      </c>
      <c r="D17" s="39">
        <v>35452</v>
      </c>
      <c r="E17" s="47"/>
      <c r="F17" s="48"/>
      <c r="G17" s="48"/>
      <c r="H17" s="44">
        <f t="shared" si="0"/>
        <v>0</v>
      </c>
      <c r="I17" s="44" t="str">
        <f t="shared" si="3"/>
        <v>0</v>
      </c>
      <c r="J17" s="49" t="str">
        <f t="shared" si="1"/>
        <v>Không</v>
      </c>
      <c r="K17" s="44" t="str">
        <f t="shared" si="2"/>
        <v>F</v>
      </c>
      <c r="L17" s="48"/>
    </row>
    <row r="18" spans="1:12" ht="18" customHeight="1">
      <c r="A18" s="15">
        <v>7</v>
      </c>
      <c r="B18" s="36" t="s">
        <v>39</v>
      </c>
      <c r="C18" s="33" t="s">
        <v>40</v>
      </c>
      <c r="D18" s="39">
        <v>35617</v>
      </c>
      <c r="E18" s="47"/>
      <c r="F18" s="48"/>
      <c r="G18" s="48"/>
      <c r="H18" s="44">
        <f t="shared" si="0"/>
        <v>0</v>
      </c>
      <c r="I18" s="44" t="str">
        <f t="shared" si="3"/>
        <v>0</v>
      </c>
      <c r="J18" s="49" t="str">
        <f t="shared" si="1"/>
        <v>Không</v>
      </c>
      <c r="K18" s="44" t="str">
        <f t="shared" si="2"/>
        <v>F</v>
      </c>
      <c r="L18" s="48"/>
    </row>
    <row r="19" spans="1:12" ht="18" customHeight="1">
      <c r="A19" s="15">
        <v>8</v>
      </c>
      <c r="B19" s="36" t="s">
        <v>41</v>
      </c>
      <c r="C19" s="33" t="s">
        <v>3</v>
      </c>
      <c r="D19" s="39">
        <v>35468</v>
      </c>
      <c r="E19" s="47"/>
      <c r="F19" s="48"/>
      <c r="G19" s="48"/>
      <c r="H19" s="44">
        <f t="shared" si="0"/>
        <v>0</v>
      </c>
      <c r="I19" s="44" t="str">
        <f t="shared" si="3"/>
        <v>0</v>
      </c>
      <c r="J19" s="49" t="str">
        <f t="shared" si="1"/>
        <v>Không</v>
      </c>
      <c r="K19" s="44" t="str">
        <f t="shared" si="2"/>
        <v>F</v>
      </c>
      <c r="L19" s="48"/>
    </row>
    <row r="20" spans="1:12" ht="18" customHeight="1">
      <c r="A20" s="15">
        <v>9</v>
      </c>
      <c r="B20" s="36" t="s">
        <v>42</v>
      </c>
      <c r="C20" s="33" t="s">
        <v>43</v>
      </c>
      <c r="D20" s="39">
        <v>35404</v>
      </c>
      <c r="E20" s="47"/>
      <c r="F20" s="48"/>
      <c r="G20" s="48"/>
      <c r="H20" s="44">
        <f t="shared" si="0"/>
        <v>0</v>
      </c>
      <c r="I20" s="44" t="str">
        <f t="shared" si="3"/>
        <v>0</v>
      </c>
      <c r="J20" s="49" t="str">
        <f t="shared" si="1"/>
        <v>Không</v>
      </c>
      <c r="K20" s="44" t="str">
        <f t="shared" si="2"/>
        <v>F</v>
      </c>
      <c r="L20" s="48"/>
    </row>
    <row r="21" spans="1:12" ht="18" customHeight="1">
      <c r="A21" s="15">
        <v>10</v>
      </c>
      <c r="B21" s="36" t="s">
        <v>30</v>
      </c>
      <c r="C21" s="33" t="s">
        <v>44</v>
      </c>
      <c r="D21" s="39">
        <v>35603</v>
      </c>
      <c r="E21" s="47"/>
      <c r="F21" s="48"/>
      <c r="G21" s="48"/>
      <c r="H21" s="44">
        <f t="shared" si="0"/>
        <v>0</v>
      </c>
      <c r="I21" s="44" t="str">
        <f t="shared" si="3"/>
        <v>0</v>
      </c>
      <c r="J21" s="49" t="str">
        <f t="shared" si="1"/>
        <v>Không</v>
      </c>
      <c r="K21" s="44" t="str">
        <f t="shared" si="2"/>
        <v>F</v>
      </c>
      <c r="L21" s="48"/>
    </row>
    <row r="22" spans="1:12" ht="18" customHeight="1">
      <c r="A22" s="15">
        <v>11</v>
      </c>
      <c r="B22" s="36" t="s">
        <v>45</v>
      </c>
      <c r="C22" s="33" t="s">
        <v>46</v>
      </c>
      <c r="D22" s="39">
        <v>35082</v>
      </c>
      <c r="E22" s="47"/>
      <c r="F22" s="48"/>
      <c r="G22" s="48"/>
      <c r="H22" s="44">
        <f t="shared" si="0"/>
        <v>0</v>
      </c>
      <c r="I22" s="44" t="str">
        <f t="shared" si="3"/>
        <v>0</v>
      </c>
      <c r="J22" s="49" t="str">
        <f t="shared" si="1"/>
        <v>Không</v>
      </c>
      <c r="K22" s="44" t="str">
        <f t="shared" si="2"/>
        <v>F</v>
      </c>
      <c r="L22" s="48"/>
    </row>
    <row r="23" spans="1:12" ht="18" customHeight="1">
      <c r="A23" s="15">
        <v>12</v>
      </c>
      <c r="B23" s="36" t="s">
        <v>47</v>
      </c>
      <c r="C23" s="33" t="s">
        <v>16</v>
      </c>
      <c r="D23" s="39">
        <v>35654</v>
      </c>
      <c r="E23" s="47"/>
      <c r="F23" s="48"/>
      <c r="G23" s="48"/>
      <c r="H23" s="44">
        <f t="shared" si="0"/>
        <v>0</v>
      </c>
      <c r="I23" s="44" t="str">
        <f t="shared" si="3"/>
        <v>0</v>
      </c>
      <c r="J23" s="49" t="str">
        <f t="shared" si="1"/>
        <v>Không</v>
      </c>
      <c r="K23" s="44" t="str">
        <f t="shared" si="2"/>
        <v>F</v>
      </c>
      <c r="L23" s="48"/>
    </row>
    <row r="24" spans="1:12" ht="18" customHeight="1">
      <c r="A24" s="15">
        <v>13</v>
      </c>
      <c r="B24" s="36" t="s">
        <v>48</v>
      </c>
      <c r="C24" s="33" t="s">
        <v>49</v>
      </c>
      <c r="D24" s="39">
        <v>35613</v>
      </c>
      <c r="E24" s="47"/>
      <c r="F24" s="48"/>
      <c r="G24" s="48"/>
      <c r="H24" s="44">
        <f t="shared" si="0"/>
        <v>0</v>
      </c>
      <c r="I24" s="44" t="str">
        <f t="shared" si="3"/>
        <v>0</v>
      </c>
      <c r="J24" s="49" t="str">
        <f t="shared" si="1"/>
        <v>Không</v>
      </c>
      <c r="K24" s="44" t="str">
        <f t="shared" si="2"/>
        <v>F</v>
      </c>
      <c r="L24" s="48"/>
    </row>
    <row r="25" spans="1:12" ht="18" customHeight="1">
      <c r="A25" s="15">
        <v>14</v>
      </c>
      <c r="B25" s="36" t="s">
        <v>50</v>
      </c>
      <c r="C25" s="33" t="s">
        <v>15</v>
      </c>
      <c r="D25" s="39">
        <v>34590</v>
      </c>
      <c r="E25" s="47"/>
      <c r="F25" s="48"/>
      <c r="G25" s="48"/>
      <c r="H25" s="44">
        <f t="shared" si="0"/>
        <v>0</v>
      </c>
      <c r="I25" s="44" t="str">
        <f t="shared" si="3"/>
        <v>0</v>
      </c>
      <c r="J25" s="49" t="str">
        <f t="shared" si="1"/>
        <v>Không</v>
      </c>
      <c r="K25" s="44" t="str">
        <f t="shared" si="2"/>
        <v>F</v>
      </c>
      <c r="L25" s="48"/>
    </row>
    <row r="26" spans="1:12" ht="18" customHeight="1">
      <c r="A26" s="15">
        <v>15</v>
      </c>
      <c r="B26" s="36" t="s">
        <v>51</v>
      </c>
      <c r="C26" s="33" t="s">
        <v>52</v>
      </c>
      <c r="D26" s="39">
        <v>35725</v>
      </c>
      <c r="E26" s="47"/>
      <c r="F26" s="48"/>
      <c r="G26" s="48"/>
      <c r="H26" s="44">
        <f t="shared" si="0"/>
        <v>0</v>
      </c>
      <c r="I26" s="44" t="str">
        <f t="shared" si="3"/>
        <v>0</v>
      </c>
      <c r="J26" s="49" t="str">
        <f t="shared" si="1"/>
        <v>Không</v>
      </c>
      <c r="K26" s="44" t="str">
        <f t="shared" si="2"/>
        <v>F</v>
      </c>
      <c r="L26" s="48"/>
    </row>
    <row r="27" spans="1:12" ht="18" customHeight="1">
      <c r="A27" s="15">
        <v>16</v>
      </c>
      <c r="B27" s="36" t="s">
        <v>53</v>
      </c>
      <c r="C27" s="33" t="s">
        <v>17</v>
      </c>
      <c r="D27" s="39">
        <v>35490</v>
      </c>
      <c r="E27" s="47"/>
      <c r="F27" s="48"/>
      <c r="G27" s="48"/>
      <c r="H27" s="44">
        <f t="shared" si="0"/>
        <v>0</v>
      </c>
      <c r="I27" s="44" t="str">
        <f t="shared" si="3"/>
        <v>0</v>
      </c>
      <c r="J27" s="49" t="str">
        <f t="shared" si="1"/>
        <v>Không</v>
      </c>
      <c r="K27" s="44" t="str">
        <f t="shared" si="2"/>
        <v>F</v>
      </c>
      <c r="L27" s="48"/>
    </row>
    <row r="28" spans="1:12" ht="18" customHeight="1">
      <c r="A28" s="23">
        <v>17</v>
      </c>
      <c r="B28" s="37" t="s">
        <v>54</v>
      </c>
      <c r="C28" s="34" t="s">
        <v>55</v>
      </c>
      <c r="D28" s="40">
        <v>34738</v>
      </c>
      <c r="E28" s="54"/>
      <c r="F28" s="51"/>
      <c r="G28" s="51"/>
      <c r="H28" s="52">
        <f t="shared" si="0"/>
        <v>0</v>
      </c>
      <c r="I28" s="52" t="str">
        <f t="shared" si="3"/>
        <v>0</v>
      </c>
      <c r="J28" s="53" t="str">
        <f t="shared" si="1"/>
        <v>Không</v>
      </c>
      <c r="K28" s="52" t="str">
        <f t="shared" si="2"/>
        <v>F</v>
      </c>
      <c r="L28" s="51"/>
    </row>
    <row r="29" spans="1:12" s="9" customFormat="1" ht="18.75">
      <c r="A29" s="67" t="s">
        <v>68</v>
      </c>
      <c r="B29" s="67"/>
      <c r="C29" s="67"/>
      <c r="D29" s="67"/>
      <c r="E29" s="67"/>
      <c r="F29" s="2"/>
      <c r="G29" s="2"/>
      <c r="H29" s="2"/>
      <c r="I29" s="2"/>
      <c r="J29"/>
      <c r="K29"/>
      <c r="L29"/>
    </row>
    <row r="30" spans="1:12" ht="16.5">
      <c r="A30" s="10"/>
      <c r="B30" s="4"/>
      <c r="C30" s="4"/>
      <c r="D30" s="4"/>
      <c r="E30" s="68" t="s">
        <v>72</v>
      </c>
      <c r="F30" s="68"/>
      <c r="G30" s="68"/>
      <c r="H30" s="68"/>
      <c r="I30" s="68"/>
      <c r="J30" s="68"/>
      <c r="K30" s="68"/>
      <c r="L30" s="68"/>
    </row>
    <row r="31" spans="1:12" ht="16.5">
      <c r="A31" s="69" t="s">
        <v>24</v>
      </c>
      <c r="B31" s="69"/>
      <c r="C31" s="69"/>
      <c r="D31" s="5"/>
      <c r="E31" s="5"/>
      <c r="F31" s="5"/>
      <c r="G31" s="5"/>
      <c r="H31" s="5"/>
      <c r="I31" s="5"/>
      <c r="J31" s="5"/>
      <c r="K31" s="5"/>
      <c r="L31" s="30"/>
    </row>
    <row r="32" spans="1:12" ht="16.5">
      <c r="A32" s="55" t="s">
        <v>79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6.5">
      <c r="A33" s="10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8.75">
      <c r="A37" s="31"/>
      <c r="B37" s="56" t="s">
        <v>80</v>
      </c>
      <c r="C37" s="56"/>
      <c r="D37" s="6"/>
      <c r="E37" s="56" t="s">
        <v>65</v>
      </c>
      <c r="F37" s="56"/>
      <c r="G37" s="56"/>
      <c r="H37" s="56"/>
      <c r="I37" s="56" t="s">
        <v>64</v>
      </c>
      <c r="J37" s="56"/>
      <c r="K37" s="56"/>
      <c r="L37" s="56"/>
    </row>
  </sheetData>
  <sheetProtection formatCells="0" formatColumns="0" formatRows="0" insertColumns="0" insertRows="0" insertHyperlinks="0" deleteColumns="0" deleteRows="0" sort="0" autoFilter="0" pivotTables="0"/>
  <mergeCells count="22">
    <mergeCell ref="F9:F11"/>
    <mergeCell ref="A32:L32"/>
    <mergeCell ref="B9:C11"/>
    <mergeCell ref="D9:D11"/>
    <mergeCell ref="E9:E11"/>
    <mergeCell ref="B37:C37"/>
    <mergeCell ref="E37:H37"/>
    <mergeCell ref="I37:L37"/>
    <mergeCell ref="H9:J10"/>
    <mergeCell ref="K9:K11"/>
    <mergeCell ref="L9:L11"/>
    <mergeCell ref="G9:G11"/>
    <mergeCell ref="A29:E29"/>
    <mergeCell ref="E30:L30"/>
    <mergeCell ref="A31:C31"/>
    <mergeCell ref="A9:A11"/>
    <mergeCell ref="A2:L2"/>
    <mergeCell ref="A3:L3"/>
    <mergeCell ref="A5:L5"/>
    <mergeCell ref="B6:L6"/>
    <mergeCell ref="B7:L7"/>
    <mergeCell ref="B8:L8"/>
  </mergeCells>
  <conditionalFormatting sqref="H12:I28 K12:K2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4.140625" style="1" customWidth="1"/>
    <col min="2" max="2" width="23.00390625" style="2" customWidth="1"/>
    <col min="3" max="3" width="9.00390625" style="2" customWidth="1"/>
    <col min="4" max="4" width="13.7109375" style="2" customWidth="1"/>
    <col min="5" max="5" width="8.28125" style="2" customWidth="1"/>
    <col min="6" max="6" width="13.57421875" style="2" customWidth="1"/>
    <col min="7" max="7" width="12.421875" style="2" customWidth="1"/>
    <col min="8" max="8" width="9.8515625" style="2" customWidth="1"/>
    <col min="9" max="16384" width="9.140625" style="2" customWidth="1"/>
  </cols>
  <sheetData>
    <row r="1" spans="1:9" s="8" customFormat="1" ht="16.5">
      <c r="A1" s="86" t="s">
        <v>7</v>
      </c>
      <c r="B1" s="86"/>
      <c r="C1" s="86"/>
      <c r="D1" s="86"/>
      <c r="E1" s="86"/>
      <c r="F1" s="86"/>
      <c r="G1" s="86"/>
      <c r="H1" s="86"/>
      <c r="I1" s="5"/>
    </row>
    <row r="2" spans="1:9" s="8" customFormat="1" ht="17.25">
      <c r="A2" s="55" t="s">
        <v>8</v>
      </c>
      <c r="B2" s="55"/>
      <c r="C2" s="55"/>
      <c r="D2" s="55"/>
      <c r="E2" s="55"/>
      <c r="F2" s="55"/>
      <c r="G2" s="55"/>
      <c r="H2" s="55"/>
      <c r="I2" s="5"/>
    </row>
    <row r="3" spans="1:9" s="8" customFormat="1" ht="8.25" customHeight="1">
      <c r="A3" s="2"/>
      <c r="B3" s="2"/>
      <c r="C3" s="3"/>
      <c r="D3" s="3"/>
      <c r="E3" s="3"/>
      <c r="F3" s="3"/>
      <c r="G3" s="3"/>
      <c r="H3" s="3"/>
      <c r="I3" s="3"/>
    </row>
    <row r="4" spans="1:9" s="8" customFormat="1" ht="20.25">
      <c r="A4" s="87" t="s">
        <v>9</v>
      </c>
      <c r="B4" s="87"/>
      <c r="C4" s="87"/>
      <c r="D4" s="87"/>
      <c r="E4" s="87"/>
      <c r="F4" s="87"/>
      <c r="G4" s="87"/>
      <c r="H4" s="87"/>
      <c r="I4" s="6"/>
    </row>
    <row r="5" spans="1:9" s="8" customFormat="1" ht="20.25">
      <c r="A5" s="87" t="s">
        <v>10</v>
      </c>
      <c r="B5" s="87"/>
      <c r="C5" s="87"/>
      <c r="D5" s="87"/>
      <c r="E5" s="87"/>
      <c r="F5" s="87"/>
      <c r="G5" s="87"/>
      <c r="H5" s="87"/>
      <c r="I5" s="6"/>
    </row>
    <row r="6" spans="1:9" s="8" customFormat="1" ht="21" customHeight="1">
      <c r="A6" s="87" t="s">
        <v>58</v>
      </c>
      <c r="B6" s="87"/>
      <c r="C6" s="87"/>
      <c r="D6" s="87"/>
      <c r="E6" s="87"/>
      <c r="F6" s="87"/>
      <c r="G6" s="87"/>
      <c r="H6" s="87"/>
      <c r="I6" s="6"/>
    </row>
    <row r="7" spans="1:9" s="8" customFormat="1" ht="21" customHeight="1">
      <c r="A7" s="88" t="s">
        <v>56</v>
      </c>
      <c r="B7" s="88"/>
      <c r="C7" s="88"/>
      <c r="D7" s="88"/>
      <c r="E7" s="88"/>
      <c r="F7" s="88"/>
      <c r="G7" s="88"/>
      <c r="H7" s="88"/>
      <c r="I7" s="6"/>
    </row>
    <row r="8" spans="2:7" ht="2.25" customHeight="1">
      <c r="B8" s="4"/>
      <c r="C8" s="4"/>
      <c r="D8" s="4"/>
      <c r="E8" s="4"/>
      <c r="F8" s="4"/>
      <c r="G8" s="4"/>
    </row>
    <row r="9" spans="1:8" ht="26.25" customHeight="1">
      <c r="A9" s="89" t="s">
        <v>4</v>
      </c>
      <c r="B9" s="89" t="s">
        <v>1</v>
      </c>
      <c r="C9" s="89"/>
      <c r="D9" s="89" t="s">
        <v>2</v>
      </c>
      <c r="E9" s="90" t="s">
        <v>5</v>
      </c>
      <c r="F9" s="93" t="s">
        <v>6</v>
      </c>
      <c r="G9" s="94"/>
      <c r="H9" s="90" t="s">
        <v>0</v>
      </c>
    </row>
    <row r="10" spans="1:8" ht="16.5" customHeight="1">
      <c r="A10" s="89"/>
      <c r="B10" s="89"/>
      <c r="C10" s="89"/>
      <c r="D10" s="89"/>
      <c r="E10" s="91"/>
      <c r="F10" s="84" t="s">
        <v>11</v>
      </c>
      <c r="G10" s="84" t="s">
        <v>57</v>
      </c>
      <c r="H10" s="95"/>
    </row>
    <row r="11" spans="1:8" ht="35.25" customHeight="1">
      <c r="A11" s="89"/>
      <c r="B11" s="89"/>
      <c r="C11" s="89"/>
      <c r="D11" s="89"/>
      <c r="E11" s="92"/>
      <c r="F11" s="85"/>
      <c r="G11" s="85"/>
      <c r="H11" s="96"/>
    </row>
    <row r="12" spans="1:8" ht="18" customHeight="1">
      <c r="A12" s="16">
        <v>1</v>
      </c>
      <c r="B12" s="35" t="s">
        <v>26</v>
      </c>
      <c r="C12" s="32" t="s">
        <v>27</v>
      </c>
      <c r="D12" s="38">
        <v>35683</v>
      </c>
      <c r="E12" s="17" t="s">
        <v>3</v>
      </c>
      <c r="F12" s="18"/>
      <c r="G12" s="19"/>
      <c r="H12" s="19"/>
    </row>
    <row r="13" spans="1:8" ht="18" customHeight="1">
      <c r="A13" s="15">
        <v>2</v>
      </c>
      <c r="B13" s="36" t="s">
        <v>28</v>
      </c>
      <c r="C13" s="22" t="s">
        <v>29</v>
      </c>
      <c r="D13" s="39">
        <v>35517</v>
      </c>
      <c r="E13" s="20" t="s">
        <v>3</v>
      </c>
      <c r="F13" s="21"/>
      <c r="G13" s="14"/>
      <c r="H13" s="14"/>
    </row>
    <row r="14" spans="1:8" ht="18" customHeight="1">
      <c r="A14" s="15">
        <v>3</v>
      </c>
      <c r="B14" s="36" t="s">
        <v>31</v>
      </c>
      <c r="C14" s="33" t="s">
        <v>32</v>
      </c>
      <c r="D14" s="39">
        <v>35674</v>
      </c>
      <c r="E14" s="20" t="s">
        <v>3</v>
      </c>
      <c r="F14" s="21"/>
      <c r="G14" s="14"/>
      <c r="H14" s="14"/>
    </row>
    <row r="15" spans="1:8" ht="18" customHeight="1">
      <c r="A15" s="15">
        <v>4</v>
      </c>
      <c r="B15" s="36" t="s">
        <v>33</v>
      </c>
      <c r="C15" s="33" t="s">
        <v>34</v>
      </c>
      <c r="D15" s="39">
        <v>35170</v>
      </c>
      <c r="E15" s="20" t="s">
        <v>3</v>
      </c>
      <c r="F15" s="21"/>
      <c r="G15" s="14"/>
      <c r="H15" s="14"/>
    </row>
    <row r="16" spans="1:8" ht="18" customHeight="1">
      <c r="A16" s="15">
        <v>5</v>
      </c>
      <c r="B16" s="36" t="s">
        <v>35</v>
      </c>
      <c r="C16" s="33" t="s">
        <v>36</v>
      </c>
      <c r="D16" s="39">
        <v>35431</v>
      </c>
      <c r="E16" s="20" t="s">
        <v>3</v>
      </c>
      <c r="F16" s="21"/>
      <c r="G16" s="14"/>
      <c r="H16" s="14"/>
    </row>
    <row r="17" spans="1:8" ht="18" customHeight="1">
      <c r="A17" s="15">
        <v>6</v>
      </c>
      <c r="B17" s="36" t="s">
        <v>37</v>
      </c>
      <c r="C17" s="33" t="s">
        <v>38</v>
      </c>
      <c r="D17" s="39">
        <v>35452</v>
      </c>
      <c r="E17" s="20" t="s">
        <v>3</v>
      </c>
      <c r="F17" s="21"/>
      <c r="G17" s="14"/>
      <c r="H17" s="14"/>
    </row>
    <row r="18" spans="1:8" ht="18" customHeight="1">
      <c r="A18" s="15">
        <v>7</v>
      </c>
      <c r="B18" s="36" t="s">
        <v>39</v>
      </c>
      <c r="C18" s="33" t="s">
        <v>40</v>
      </c>
      <c r="D18" s="39">
        <v>35617</v>
      </c>
      <c r="E18" s="20" t="s">
        <v>14</v>
      </c>
      <c r="F18" s="21"/>
      <c r="G18" s="14"/>
      <c r="H18" s="14"/>
    </row>
    <row r="19" spans="1:8" ht="18" customHeight="1">
      <c r="A19" s="15">
        <v>8</v>
      </c>
      <c r="B19" s="36" t="s">
        <v>41</v>
      </c>
      <c r="C19" s="33" t="s">
        <v>3</v>
      </c>
      <c r="D19" s="39">
        <v>35468</v>
      </c>
      <c r="E19" s="20" t="s">
        <v>3</v>
      </c>
      <c r="F19" s="21"/>
      <c r="G19" s="14"/>
      <c r="H19" s="14"/>
    </row>
    <row r="20" spans="1:8" ht="18" customHeight="1">
      <c r="A20" s="15">
        <v>9</v>
      </c>
      <c r="B20" s="36" t="s">
        <v>42</v>
      </c>
      <c r="C20" s="33" t="s">
        <v>43</v>
      </c>
      <c r="D20" s="39">
        <v>35404</v>
      </c>
      <c r="E20" s="20" t="s">
        <v>14</v>
      </c>
      <c r="F20" s="21"/>
      <c r="G20" s="14"/>
      <c r="H20" s="14"/>
    </row>
    <row r="21" spans="1:8" ht="18" customHeight="1">
      <c r="A21" s="15">
        <v>10</v>
      </c>
      <c r="B21" s="36" t="s">
        <v>30</v>
      </c>
      <c r="C21" s="33" t="s">
        <v>44</v>
      </c>
      <c r="D21" s="39">
        <v>35603</v>
      </c>
      <c r="E21" s="20" t="s">
        <v>3</v>
      </c>
      <c r="F21" s="21"/>
      <c r="G21" s="14"/>
      <c r="H21" s="14"/>
    </row>
    <row r="22" spans="1:8" ht="18" customHeight="1">
      <c r="A22" s="15">
        <v>11</v>
      </c>
      <c r="B22" s="36" t="s">
        <v>45</v>
      </c>
      <c r="C22" s="33" t="s">
        <v>46</v>
      </c>
      <c r="D22" s="39">
        <v>35082</v>
      </c>
      <c r="E22" s="20" t="s">
        <v>14</v>
      </c>
      <c r="F22" s="21"/>
      <c r="G22" s="14"/>
      <c r="H22" s="14"/>
    </row>
    <row r="23" spans="1:8" ht="18" customHeight="1">
      <c r="A23" s="15">
        <v>12</v>
      </c>
      <c r="B23" s="36" t="s">
        <v>47</v>
      </c>
      <c r="C23" s="33" t="s">
        <v>16</v>
      </c>
      <c r="D23" s="39">
        <v>35654</v>
      </c>
      <c r="E23" s="20" t="s">
        <v>3</v>
      </c>
      <c r="F23" s="21"/>
      <c r="G23" s="14"/>
      <c r="H23" s="14"/>
    </row>
    <row r="24" spans="1:8" ht="18" customHeight="1">
      <c r="A24" s="15">
        <v>13</v>
      </c>
      <c r="B24" s="36" t="s">
        <v>48</v>
      </c>
      <c r="C24" s="33" t="s">
        <v>49</v>
      </c>
      <c r="D24" s="39">
        <v>35613</v>
      </c>
      <c r="E24" s="20" t="s">
        <v>14</v>
      </c>
      <c r="F24" s="21"/>
      <c r="G24" s="14"/>
      <c r="H24" s="14"/>
    </row>
    <row r="25" spans="1:8" ht="18" customHeight="1">
      <c r="A25" s="15">
        <v>14</v>
      </c>
      <c r="B25" s="36" t="s">
        <v>50</v>
      </c>
      <c r="C25" s="33" t="s">
        <v>15</v>
      </c>
      <c r="D25" s="39">
        <v>34590</v>
      </c>
      <c r="E25" s="20" t="s">
        <v>3</v>
      </c>
      <c r="F25" s="21"/>
      <c r="G25" s="14"/>
      <c r="H25" s="14"/>
    </row>
    <row r="26" spans="1:8" ht="18" customHeight="1">
      <c r="A26" s="15">
        <v>15</v>
      </c>
      <c r="B26" s="36" t="s">
        <v>51</v>
      </c>
      <c r="C26" s="33" t="s">
        <v>52</v>
      </c>
      <c r="D26" s="39">
        <v>35725</v>
      </c>
      <c r="E26" s="20" t="s">
        <v>3</v>
      </c>
      <c r="F26" s="21"/>
      <c r="G26" s="14"/>
      <c r="H26" s="14"/>
    </row>
    <row r="27" spans="1:8" ht="18" customHeight="1">
      <c r="A27" s="15">
        <v>16</v>
      </c>
      <c r="B27" s="36" t="s">
        <v>53</v>
      </c>
      <c r="C27" s="33" t="s">
        <v>17</v>
      </c>
      <c r="D27" s="39">
        <v>35490</v>
      </c>
      <c r="E27" s="20" t="s">
        <v>3</v>
      </c>
      <c r="F27" s="21"/>
      <c r="G27" s="14"/>
      <c r="H27" s="14"/>
    </row>
    <row r="28" spans="1:8" ht="18" customHeight="1">
      <c r="A28" s="23">
        <v>17</v>
      </c>
      <c r="B28" s="37" t="s">
        <v>54</v>
      </c>
      <c r="C28" s="34" t="s">
        <v>55</v>
      </c>
      <c r="D28" s="40">
        <v>34738</v>
      </c>
      <c r="E28" s="24" t="s">
        <v>3</v>
      </c>
      <c r="F28" s="41"/>
      <c r="G28" s="25"/>
      <c r="H28" s="25"/>
    </row>
    <row r="29" spans="1:8" s="7" customFormat="1" ht="18.75">
      <c r="A29" s="67" t="s">
        <v>67</v>
      </c>
      <c r="B29" s="67"/>
      <c r="C29" s="67"/>
      <c r="D29" s="67"/>
      <c r="E29" s="2"/>
      <c r="F29" s="68"/>
      <c r="G29" s="68"/>
      <c r="H29" s="68"/>
    </row>
    <row r="30" spans="1:10" s="7" customFormat="1" ht="18.75">
      <c r="A30" s="11"/>
      <c r="B30" s="11"/>
      <c r="C30" s="11"/>
      <c r="D30" s="68" t="s">
        <v>70</v>
      </c>
      <c r="E30" s="68"/>
      <c r="F30" s="68"/>
      <c r="G30" s="68"/>
      <c r="H30" s="68"/>
      <c r="I30" s="10"/>
      <c r="J30" s="10"/>
    </row>
    <row r="31" spans="1:8" s="7" customFormat="1" ht="18.75">
      <c r="A31" s="12" t="s">
        <v>12</v>
      </c>
      <c r="B31" s="12"/>
      <c r="C31" s="12"/>
      <c r="D31" s="12"/>
      <c r="E31" s="12"/>
      <c r="F31" s="12"/>
      <c r="G31" s="12"/>
      <c r="H31" s="12"/>
    </row>
    <row r="32" spans="1:8" s="9" customFormat="1" ht="18.75">
      <c r="A32" s="13" t="s">
        <v>13</v>
      </c>
      <c r="B32" s="13"/>
      <c r="C32" s="13"/>
      <c r="D32" s="13"/>
      <c r="E32" s="13"/>
      <c r="F32" s="13"/>
      <c r="G32" s="13"/>
      <c r="H32" s="13"/>
    </row>
  </sheetData>
  <sheetProtection formatCells="0" formatColumns="0" formatRows="0" insertColumns="0" insertRows="0" insertHyperlinks="0" deleteColumns="0" deleteRows="0" sort="0" autoFilter="0" pivotTables="0"/>
  <mergeCells count="17">
    <mergeCell ref="A29:D29"/>
    <mergeCell ref="F29:H29"/>
    <mergeCell ref="D30:H30"/>
    <mergeCell ref="A9:A11"/>
    <mergeCell ref="B9:C11"/>
    <mergeCell ref="D9:D11"/>
    <mergeCell ref="E9:E11"/>
    <mergeCell ref="F9:G9"/>
    <mergeCell ref="H9:H11"/>
    <mergeCell ref="F10:F11"/>
    <mergeCell ref="G10:G11"/>
    <mergeCell ref="A1:H1"/>
    <mergeCell ref="A2:H2"/>
    <mergeCell ref="A4:H4"/>
    <mergeCell ref="A5:H5"/>
    <mergeCell ref="A6:H6"/>
    <mergeCell ref="A7:H7"/>
  </mergeCells>
  <printOptions/>
  <pageMargins left="0.45" right="0.4" top="0.45" bottom="0.4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Tuan</dc:creator>
  <cp:keywords/>
  <dc:description/>
  <cp:lastModifiedBy>Admin</cp:lastModifiedBy>
  <cp:lastPrinted>2017-12-19T08:52:24Z</cp:lastPrinted>
  <dcterms:created xsi:type="dcterms:W3CDTF">2008-03-07T01:57:51Z</dcterms:created>
  <dcterms:modified xsi:type="dcterms:W3CDTF">2018-03-02T09:16:02Z</dcterms:modified>
  <cp:category/>
  <cp:version/>
  <cp:contentType/>
  <cp:contentStatus/>
</cp:coreProperties>
</file>